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320" windowHeight="13200"/>
  </bookViews>
  <sheets>
    <sheet name="Общий ТБО" sheetId="16" r:id="rId1"/>
  </sheets>
  <calcPr calcId="114210"/>
</workbook>
</file>

<file path=xl/calcChain.xml><?xml version="1.0" encoding="utf-8"?>
<calcChain xmlns="http://schemas.openxmlformats.org/spreadsheetml/2006/main">
  <c r="E10" i="16"/>
  <c r="L26"/>
  <c r="L30"/>
  <c r="M26"/>
  <c r="M30"/>
  <c r="N26"/>
  <c r="N30"/>
  <c r="O26"/>
  <c r="O30"/>
  <c r="P26"/>
  <c r="P30"/>
  <c r="Q26"/>
  <c r="Q30"/>
  <c r="R26"/>
  <c r="R30"/>
  <c r="S26"/>
  <c r="S30"/>
  <c r="H26"/>
  <c r="H30"/>
  <c r="I26"/>
  <c r="I30"/>
  <c r="J26"/>
  <c r="J30"/>
  <c r="K26"/>
  <c r="K30"/>
  <c r="G30"/>
  <c r="E9"/>
  <c r="E8"/>
  <c r="E11"/>
  <c r="E12"/>
  <c r="E13"/>
  <c r="E14"/>
  <c r="E15"/>
  <c r="C23"/>
  <c r="D23"/>
  <c r="E23"/>
  <c r="C24"/>
  <c r="D24"/>
  <c r="E24"/>
  <c r="C25"/>
  <c r="D25"/>
  <c r="E25"/>
  <c r="C26"/>
  <c r="D26"/>
  <c r="E26"/>
</calcChain>
</file>

<file path=xl/sharedStrings.xml><?xml version="1.0" encoding="utf-8"?>
<sst xmlns="http://schemas.openxmlformats.org/spreadsheetml/2006/main" count="66" uniqueCount="43">
  <si>
    <t>Содержание работ</t>
  </si>
  <si>
    <t>Начало</t>
  </si>
  <si>
    <t>Окончание</t>
  </si>
  <si>
    <t>Отвественные</t>
  </si>
  <si>
    <t>Внешние Исполнители</t>
  </si>
  <si>
    <t>дата</t>
  </si>
  <si>
    <t>календарные дни</t>
  </si>
  <si>
    <t>Продолжи-тельность</t>
  </si>
  <si>
    <t>2.1</t>
  </si>
  <si>
    <t>3.1</t>
  </si>
  <si>
    <t>3.2</t>
  </si>
  <si>
    <t>№ п/п</t>
  </si>
  <si>
    <t>3.3</t>
  </si>
  <si>
    <t>Состав работ по проекту</t>
  </si>
  <si>
    <t>Аванс</t>
  </si>
  <si>
    <t>Промежуточные платежи</t>
  </si>
  <si>
    <t>Окончательный расчет</t>
  </si>
  <si>
    <t>Начало работ</t>
  </si>
  <si>
    <t>Сумма итого, тыс.руб.</t>
  </si>
  <si>
    <t>ВСЕГО</t>
  </si>
  <si>
    <t>Окончание работ</t>
  </si>
  <si>
    <t>План финансиования проекта</t>
  </si>
  <si>
    <t>Календарный план-график работ</t>
  </si>
  <si>
    <t>в МСиЖКХ</t>
  </si>
  <si>
    <t>Получатели</t>
  </si>
  <si>
    <t>2012 год</t>
  </si>
  <si>
    <t>Заключение соглашения</t>
  </si>
  <si>
    <t>Администрация района</t>
  </si>
  <si>
    <t>Д.В. Вершинин _________________________</t>
  </si>
  <si>
    <t>"___" _________________2012г.</t>
  </si>
  <si>
    <t>Экспертиза проектно-сметной документаци</t>
  </si>
  <si>
    <t>Строительно-монтажные работы</t>
  </si>
  <si>
    <t>Управление ЖКХ</t>
  </si>
  <si>
    <t xml:space="preserve">Проведение аукциона </t>
  </si>
  <si>
    <t xml:space="preserve">Заключение муниципального контракта </t>
  </si>
  <si>
    <t>Министр строительства и ЖКХ Новосибирской области</t>
  </si>
  <si>
    <t xml:space="preserve">"УТВЕРЖДАЮ"                                                                                                                                         </t>
  </si>
  <si>
    <t>Ввод объекта Приемка объекта с исполнительной документацией</t>
  </si>
  <si>
    <t>Мониторинг-контроль за строительством объекта (ежеквартальные отчеты, КС-2, КС-3)</t>
  </si>
  <si>
    <t>5</t>
  </si>
  <si>
    <t>Прием заявки на участие в программе</t>
  </si>
  <si>
    <t>ДЦП "Развитие системы обращения с отходами производства и потребления в НСО на 2012-2016 годы"</t>
  </si>
  <si>
    <t>Подготовка и утверждение порядка финансирования "Развитие системы обращения с отходами производства и потребления в НСО на 2012-2016 годы" в части МСиЖКХ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</si>
</sst>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[$-419]d\ mmm\ yy;@"/>
    <numFmt numFmtId="165" formatCode="[$-419]mmmm;@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6"/>
      <color indexed="60"/>
      <name val="Calibri"/>
      <family val="2"/>
      <charset val="204"/>
    </font>
    <font>
      <b/>
      <sz val="14"/>
      <color indexed="6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60"/>
      <name val="Calibri"/>
      <family val="2"/>
      <charset val="204"/>
    </font>
    <font>
      <sz val="14"/>
      <name val="Calibri"/>
      <family val="2"/>
      <charset val="204"/>
    </font>
    <font>
      <b/>
      <sz val="14"/>
      <color indexed="6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18"/>
      </top>
      <bottom style="medium">
        <color indexed="64"/>
      </bottom>
      <diagonal/>
    </border>
    <border>
      <left style="thin">
        <color indexed="64"/>
      </left>
      <right/>
      <top style="medium">
        <color indexed="18"/>
      </top>
      <bottom style="medium">
        <color indexed="64"/>
      </bottom>
      <diagonal/>
    </border>
    <border>
      <left/>
      <right/>
      <top style="medium">
        <color indexed="18"/>
      </top>
      <bottom style="medium">
        <color indexed="64"/>
      </bottom>
      <diagonal/>
    </border>
    <border>
      <left/>
      <right style="medium">
        <color indexed="18"/>
      </right>
      <top style="medium">
        <color indexed="18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18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18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7" fillId="0" borderId="0"/>
    <xf numFmtId="0" fontId="1" fillId="0" borderId="0"/>
  </cellStyleXfs>
  <cellXfs count="103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0" applyNumberFormat="1" applyBorder="1"/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/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5" fillId="0" borderId="0" xfId="0" applyFont="1"/>
    <xf numFmtId="0" fontId="0" fillId="3" borderId="5" xfId="0" applyFill="1" applyBorder="1"/>
    <xf numFmtId="0" fontId="3" fillId="3" borderId="6" xfId="0" applyFont="1" applyFill="1" applyBorder="1"/>
    <xf numFmtId="0" fontId="0" fillId="3" borderId="6" xfId="0" applyFill="1" applyBorder="1"/>
    <xf numFmtId="0" fontId="3" fillId="3" borderId="6" xfId="0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7" xfId="0" applyBorder="1"/>
    <xf numFmtId="0" fontId="0" fillId="0" borderId="8" xfId="0" applyBorder="1"/>
    <xf numFmtId="0" fontId="3" fillId="0" borderId="8" xfId="0" applyFont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165" fontId="0" fillId="0" borderId="11" xfId="0" applyNumberFormat="1" applyBorder="1"/>
    <xf numFmtId="165" fontId="0" fillId="0" borderId="12" xfId="0" applyNumberFormat="1" applyBorder="1"/>
    <xf numFmtId="164" fontId="3" fillId="2" borderId="0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0" fillId="4" borderId="13" xfId="0" applyFill="1" applyBorder="1"/>
    <xf numFmtId="0" fontId="0" fillId="4" borderId="14" xfId="0" applyFill="1" applyBorder="1"/>
    <xf numFmtId="0" fontId="5" fillId="3" borderId="6" xfId="0" applyFont="1" applyFill="1" applyBorder="1" applyAlignment="1">
      <alignment vertical="top"/>
    </xf>
    <xf numFmtId="0" fontId="5" fillId="0" borderId="0" xfId="0" applyFont="1" applyBorder="1" applyAlignment="1"/>
    <xf numFmtId="0" fontId="0" fillId="3" borderId="15" xfId="0" applyFill="1" applyBorder="1"/>
    <xf numFmtId="0" fontId="3" fillId="3" borderId="3" xfId="0" applyFont="1" applyFill="1" applyBorder="1"/>
    <xf numFmtId="0" fontId="0" fillId="3" borderId="3" xfId="0" applyFill="1" applyBorder="1"/>
    <xf numFmtId="0" fontId="3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/>
    </xf>
    <xf numFmtId="0" fontId="0" fillId="2" borderId="16" xfId="0" applyFill="1" applyBorder="1"/>
    <xf numFmtId="49" fontId="0" fillId="0" borderId="16" xfId="0" applyNumberFormat="1" applyBorder="1"/>
    <xf numFmtId="49" fontId="4" fillId="0" borderId="16" xfId="0" applyNumberFormat="1" applyFont="1" applyBorder="1"/>
    <xf numFmtId="49" fontId="0" fillId="0" borderId="17" xfId="0" applyNumberFormat="1" applyBorder="1"/>
    <xf numFmtId="0" fontId="6" fillId="0" borderId="18" xfId="0" applyFont="1" applyBorder="1" applyAlignment="1">
      <alignment horizontal="right" wrapText="1"/>
    </xf>
    <xf numFmtId="164" fontId="0" fillId="0" borderId="19" xfId="0" applyNumberFormat="1" applyBorder="1"/>
    <xf numFmtId="0" fontId="3" fillId="0" borderId="19" xfId="0" applyFont="1" applyBorder="1" applyAlignment="1">
      <alignment horizontal="center"/>
    </xf>
    <xf numFmtId="0" fontId="0" fillId="0" borderId="19" xfId="0" applyBorder="1" applyAlignment="1">
      <alignment wrapText="1"/>
    </xf>
    <xf numFmtId="0" fontId="5" fillId="0" borderId="20" xfId="0" applyFont="1" applyBorder="1" applyAlignment="1">
      <alignment wrapText="1"/>
    </xf>
    <xf numFmtId="0" fontId="0" fillId="0" borderId="21" xfId="0" applyFill="1" applyBorder="1"/>
    <xf numFmtId="2" fontId="0" fillId="0" borderId="2" xfId="0" applyNumberFormat="1" applyBorder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0" fillId="0" borderId="1" xfId="0" applyBorder="1"/>
    <xf numFmtId="0" fontId="3" fillId="0" borderId="1" xfId="0" applyFont="1" applyBorder="1"/>
    <xf numFmtId="0" fontId="3" fillId="0" borderId="0" xfId="0" applyFont="1"/>
    <xf numFmtId="0" fontId="0" fillId="2" borderId="1" xfId="0" applyFill="1" applyBorder="1" applyAlignment="1">
      <alignment wrapText="1"/>
    </xf>
    <xf numFmtId="165" fontId="0" fillId="0" borderId="22" xfId="0" applyNumberFormat="1" applyBorder="1"/>
    <xf numFmtId="0" fontId="0" fillId="4" borderId="23" xfId="0" applyFill="1" applyBorder="1"/>
    <xf numFmtId="0" fontId="3" fillId="3" borderId="2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0" fillId="0" borderId="26" xfId="0" applyFill="1" applyBorder="1"/>
    <xf numFmtId="0" fontId="0" fillId="0" borderId="26" xfId="0" applyFill="1" applyBorder="1" applyAlignment="1">
      <alignment wrapText="1"/>
    </xf>
    <xf numFmtId="164" fontId="0" fillId="0" borderId="26" xfId="0" applyNumberFormat="1" applyFill="1" applyBorder="1"/>
    <xf numFmtId="0" fontId="3" fillId="0" borderId="26" xfId="0" applyFont="1" applyFill="1" applyBorder="1" applyAlignment="1">
      <alignment horizontal="center"/>
    </xf>
    <xf numFmtId="0" fontId="3" fillId="0" borderId="26" xfId="0" applyFont="1" applyFill="1" applyBorder="1" applyAlignment="1">
      <alignment wrapText="1"/>
    </xf>
    <xf numFmtId="0" fontId="3" fillId="0" borderId="26" xfId="0" applyFont="1" applyFill="1" applyBorder="1" applyAlignment="1">
      <alignment horizontal="center" wrapText="1"/>
    </xf>
    <xf numFmtId="164" fontId="3" fillId="0" borderId="26" xfId="0" applyNumberFormat="1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0" fillId="0" borderId="1" xfId="0" applyFill="1" applyBorder="1"/>
    <xf numFmtId="0" fontId="1" fillId="0" borderId="0" xfId="3"/>
    <xf numFmtId="164" fontId="8" fillId="4" borderId="14" xfId="3" applyNumberFormat="1" applyFont="1" applyFill="1" applyBorder="1"/>
    <xf numFmtId="164" fontId="8" fillId="4" borderId="0" xfId="3" applyNumberFormat="1" applyFont="1" applyFill="1" applyBorder="1"/>
    <xf numFmtId="14" fontId="1" fillId="0" borderId="0" xfId="1" applyNumberFormat="1" applyFont="1"/>
    <xf numFmtId="44" fontId="1" fillId="0" borderId="0" xfId="1" applyFont="1"/>
    <xf numFmtId="0" fontId="0" fillId="4" borderId="0" xfId="0" applyFill="1" applyBorder="1"/>
    <xf numFmtId="2" fontId="0" fillId="0" borderId="0" xfId="0" applyNumberFormat="1"/>
    <xf numFmtId="0" fontId="0" fillId="0" borderId="26" xfId="0" applyNumberFormat="1" applyFill="1" applyBorder="1"/>
    <xf numFmtId="49" fontId="0" fillId="0" borderId="26" xfId="0" applyNumberFormat="1" applyFill="1" applyBorder="1"/>
    <xf numFmtId="0" fontId="0" fillId="4" borderId="0" xfId="0" applyFill="1" applyBorder="1" applyAlignment="1">
      <alignment horizont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9" xfId="0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0" fillId="4" borderId="0" xfId="0" applyFont="1" applyFill="1" applyBorder="1" applyAlignment="1">
      <alignment horizont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3" xfId="2"/>
    <cellStyle name="Обычный 3_Календарный график с Новолуговое (6)_План-график ТБО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48621066129473911"/>
          <c:y val="0.16326566766242309"/>
          <c:w val="0.47395324966545982"/>
          <c:h val="0.81632833831211549"/>
        </c:manualLayout>
      </c:layout>
      <c:barChart>
        <c:barDir val="bar"/>
        <c:grouping val="stacked"/>
        <c:ser>
          <c:idx val="0"/>
          <c:order val="0"/>
          <c:tx>
            <c:strRef>
              <c:f>'Общий ТБО'!$C$6</c:f>
              <c:strCache>
                <c:ptCount val="1"/>
                <c:pt idx="0">
                  <c:v>Начало</c:v>
                </c:pt>
              </c:strCache>
            </c:strRef>
          </c:tx>
          <c:spPr>
            <a:noFill/>
            <a:ln>
              <a:noFill/>
            </a:ln>
          </c:spPr>
          <c:cat>
            <c:strRef>
              <c:f>'Общий ТБО'!$B$8:$B$16</c:f>
              <c:strCache>
                <c:ptCount val="9"/>
                <c:pt idx="0">
                  <c:v>Экспертиза проектно-сметной документаци</c:v>
                </c:pt>
                <c:pt idx="1">
                  <c:v>Прием заявки на участие в программе</c:v>
                </c:pt>
                <c:pt idx="2">
                  <c:v>Подготовка и утверждение порядка финансирования "Развитие системы обращения с отходами производства и потребления в НСО на 2012-2016 годы" в части МСиЖКХ</c:v>
                </c:pt>
                <c:pt idx="3">
                  <c:v>Заключение соглашения</c:v>
                </c:pt>
                <c:pt idx="4">
                  <c:v>Проведение аукциона </c:v>
                </c:pt>
                <c:pt idx="5">
                  <c:v>Заключение муниципального контракта </c:v>
                </c:pt>
                <c:pt idx="6">
                  <c:v>Строительно-монтажные работы</c:v>
                </c:pt>
                <c:pt idx="7">
                  <c:v>Ввод объекта Приемка объекта с исполнительной документацией</c:v>
                </c:pt>
                <c:pt idx="8">
                  <c:v>Мониторинг-контроль за строительством объекта (ежеквартальные отчеты, КС-2, КС-3)</c:v>
                </c:pt>
              </c:strCache>
            </c:strRef>
          </c:cat>
          <c:val>
            <c:numRef>
              <c:f>'Общий ТБО'!$C$8:$C$16</c:f>
              <c:numCache>
                <c:formatCode>[$-419]d\ mmm\ yy;@</c:formatCode>
                <c:ptCount val="9"/>
                <c:pt idx="0">
                  <c:v>40919</c:v>
                </c:pt>
                <c:pt idx="1">
                  <c:v>40955</c:v>
                </c:pt>
                <c:pt idx="2">
                  <c:v>40924</c:v>
                </c:pt>
                <c:pt idx="3">
                  <c:v>40995</c:v>
                </c:pt>
                <c:pt idx="4">
                  <c:v>41002</c:v>
                </c:pt>
                <c:pt idx="5">
                  <c:v>41042</c:v>
                </c:pt>
                <c:pt idx="6">
                  <c:v>41052</c:v>
                </c:pt>
                <c:pt idx="7">
                  <c:v>41232</c:v>
                </c:pt>
                <c:pt idx="8">
                  <c:v>40919</c:v>
                </c:pt>
              </c:numCache>
            </c:numRef>
          </c:val>
        </c:ser>
        <c:ser>
          <c:idx val="1"/>
          <c:order val="1"/>
          <c:tx>
            <c:strRef>
              <c:f>'Общий ТБО'!$D$6</c:f>
              <c:strCache>
                <c:ptCount val="1"/>
                <c:pt idx="0">
                  <c:v>Продолжи-тельность</c:v>
                </c:pt>
              </c:strCache>
            </c:strRef>
          </c:tx>
          <c:spPr>
            <a:solidFill>
              <a:schemeClr val="accent1"/>
            </a:solidFill>
          </c:spPr>
          <c:dPt>
            <c:idx val="8"/>
            <c:spPr>
              <a:solidFill>
                <a:srgbClr val="FF0000"/>
              </a:solidFill>
            </c:spPr>
          </c:dPt>
          <c:dPt>
            <c:idx val="24"/>
            <c:spPr>
              <a:solidFill>
                <a:srgbClr val="0070C0"/>
              </a:solidFill>
            </c:spPr>
          </c:dPt>
          <c:cat>
            <c:strRef>
              <c:f>'Общий ТБО'!$B$8:$B$16</c:f>
              <c:strCache>
                <c:ptCount val="9"/>
                <c:pt idx="0">
                  <c:v>Экспертиза проектно-сметной документаци</c:v>
                </c:pt>
                <c:pt idx="1">
                  <c:v>Прием заявки на участие в программе</c:v>
                </c:pt>
                <c:pt idx="2">
                  <c:v>Подготовка и утверждение порядка финансирования "Развитие системы обращения с отходами производства и потребления в НСО на 2012-2016 годы" в части МСиЖКХ</c:v>
                </c:pt>
                <c:pt idx="3">
                  <c:v>Заключение соглашения</c:v>
                </c:pt>
                <c:pt idx="4">
                  <c:v>Проведение аукциона </c:v>
                </c:pt>
                <c:pt idx="5">
                  <c:v>Заключение муниципального контракта </c:v>
                </c:pt>
                <c:pt idx="6">
                  <c:v>Строительно-монтажные работы</c:v>
                </c:pt>
                <c:pt idx="7">
                  <c:v>Ввод объекта Приемка объекта с исполнительной документацией</c:v>
                </c:pt>
                <c:pt idx="8">
                  <c:v>Мониторинг-контроль за строительством объекта (ежеквартальные отчеты, КС-2, КС-3)</c:v>
                </c:pt>
              </c:strCache>
            </c:strRef>
          </c:cat>
          <c:val>
            <c:numRef>
              <c:f>'Общий ТБО'!$D$8:$D$16</c:f>
              <c:numCache>
                <c:formatCode>General</c:formatCode>
                <c:ptCount val="9"/>
                <c:pt idx="0">
                  <c:v>40</c:v>
                </c:pt>
                <c:pt idx="1">
                  <c:v>1</c:v>
                </c:pt>
                <c:pt idx="2">
                  <c:v>70</c:v>
                </c:pt>
                <c:pt idx="3">
                  <c:v>7</c:v>
                </c:pt>
                <c:pt idx="4">
                  <c:v>40</c:v>
                </c:pt>
                <c:pt idx="5">
                  <c:v>10</c:v>
                </c:pt>
                <c:pt idx="6">
                  <c:v>180</c:v>
                </c:pt>
                <c:pt idx="7">
                  <c:v>20</c:v>
                </c:pt>
                <c:pt idx="8">
                  <c:v>315</c:v>
                </c:pt>
              </c:numCache>
            </c:numRef>
          </c:val>
        </c:ser>
        <c:overlap val="100"/>
        <c:axId val="53156864"/>
        <c:axId val="53162752"/>
      </c:barChart>
      <c:catAx>
        <c:axId val="53156864"/>
        <c:scaling>
          <c:orientation val="maxMin"/>
        </c:scaling>
        <c:axPos val="l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53162752"/>
        <c:crosses val="autoZero"/>
        <c:auto val="1"/>
        <c:lblAlgn val="ctr"/>
        <c:lblOffset val="100"/>
      </c:catAx>
      <c:valAx>
        <c:axId val="53162752"/>
        <c:scaling>
          <c:orientation val="minMax"/>
          <c:max val="41273"/>
          <c:min val="40909"/>
        </c:scaling>
        <c:axPos val="t"/>
        <c:majorGridlines/>
        <c:numFmt formatCode="dd/mm/yyyy" sourceLinked="0"/>
        <c:tickLblPos val="nextTo"/>
        <c:crossAx val="53156864"/>
        <c:crosses val="autoZero"/>
        <c:crossBetween val="between"/>
        <c:majorUnit val="50"/>
        <c:minorUnit val="10"/>
      </c:valAx>
    </c:plotArea>
    <c:plotVisOnly val="1"/>
    <c:dispBlanksAs val="gap"/>
  </c:chart>
  <c:printSettings>
    <c:headerFooter alignWithMargins="0"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6</xdr:row>
      <xdr:rowOff>0</xdr:rowOff>
    </xdr:from>
    <xdr:to>
      <xdr:col>19</xdr:col>
      <xdr:colOff>0</xdr:colOff>
      <xdr:row>16</xdr:row>
      <xdr:rowOff>0</xdr:rowOff>
    </xdr:to>
    <xdr:graphicFrame macro="">
      <xdr:nvGraphicFramePr>
        <xdr:cNvPr id="102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5"/>
  <sheetViews>
    <sheetView tabSelected="1" zoomScale="75" zoomScaleNormal="70" workbookViewId="0">
      <selection activeCell="G13" sqref="G13"/>
    </sheetView>
  </sheetViews>
  <sheetFormatPr defaultRowHeight="15"/>
  <cols>
    <col min="1" max="1" width="4.7109375" customWidth="1"/>
    <col min="2" max="2" width="51.7109375" customWidth="1"/>
    <col min="3" max="3" width="13" customWidth="1"/>
    <col min="4" max="4" width="12.85546875" style="1" customWidth="1"/>
    <col min="5" max="5" width="16.140625" customWidth="1"/>
    <col min="6" max="6" width="23.140625" customWidth="1"/>
    <col min="7" max="7" width="21.7109375" customWidth="1"/>
    <col min="8" max="13" width="10.7109375" customWidth="1"/>
    <col min="14" max="14" width="18.140625" customWidth="1"/>
    <col min="15" max="15" width="14.7109375" customWidth="1"/>
    <col min="16" max="22" width="10.7109375" customWidth="1"/>
  </cols>
  <sheetData>
    <row r="1" spans="1:20" ht="21">
      <c r="B1" s="97" t="s">
        <v>41</v>
      </c>
      <c r="C1" s="97"/>
      <c r="D1" s="97"/>
      <c r="E1" s="35"/>
      <c r="F1" s="73" t="s">
        <v>17</v>
      </c>
      <c r="G1" s="74">
        <v>40919</v>
      </c>
      <c r="I1" s="96" t="s">
        <v>36</v>
      </c>
      <c r="J1" s="96"/>
      <c r="K1" s="96"/>
      <c r="L1" s="96"/>
      <c r="M1" s="96"/>
      <c r="N1" s="96"/>
      <c r="O1" s="96"/>
      <c r="P1" s="52"/>
    </row>
    <row r="2" spans="1:20" ht="21">
      <c r="B2" s="97"/>
      <c r="C2" s="97"/>
      <c r="D2" s="97"/>
      <c r="E2" s="35"/>
      <c r="F2" s="73" t="s">
        <v>20</v>
      </c>
      <c r="G2" s="74">
        <v>41268</v>
      </c>
      <c r="I2" s="95" t="s">
        <v>35</v>
      </c>
      <c r="J2" s="95"/>
      <c r="K2" s="95"/>
      <c r="L2" s="95"/>
      <c r="M2" s="95"/>
      <c r="N2" s="95"/>
      <c r="O2" s="95"/>
      <c r="P2" s="53"/>
    </row>
    <row r="3" spans="1:20" ht="21">
      <c r="B3" s="97"/>
      <c r="C3" s="97"/>
      <c r="D3" s="97"/>
      <c r="E3" s="35"/>
      <c r="F3" s="73"/>
      <c r="G3" s="75"/>
      <c r="I3" s="95" t="s">
        <v>28</v>
      </c>
      <c r="J3" s="95"/>
      <c r="K3" s="95"/>
      <c r="L3" s="95"/>
      <c r="M3" s="95"/>
      <c r="N3" s="95"/>
      <c r="O3" s="95"/>
      <c r="P3" s="95"/>
    </row>
    <row r="4" spans="1:20" ht="29.25" customHeight="1" thickBot="1">
      <c r="C4" s="12"/>
      <c r="I4" s="88" t="s">
        <v>29</v>
      </c>
      <c r="J4" s="88"/>
      <c r="K4" s="88"/>
      <c r="L4" s="88"/>
      <c r="M4" s="88"/>
      <c r="N4" s="88"/>
      <c r="O4" s="88"/>
      <c r="P4" s="88"/>
    </row>
    <row r="5" spans="1:20" ht="21">
      <c r="A5" s="13"/>
      <c r="B5" s="14"/>
      <c r="C5" s="15"/>
      <c r="D5" s="16"/>
      <c r="E5" s="34" t="s">
        <v>22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15"/>
      <c r="T5" s="54"/>
    </row>
    <row r="6" spans="1:20" ht="30">
      <c r="A6" s="98" t="s">
        <v>11</v>
      </c>
      <c r="B6" s="93" t="s">
        <v>0</v>
      </c>
      <c r="C6" s="22" t="s">
        <v>1</v>
      </c>
      <c r="D6" s="23" t="s">
        <v>7</v>
      </c>
      <c r="E6" s="22" t="s">
        <v>2</v>
      </c>
      <c r="F6" s="100" t="s">
        <v>3</v>
      </c>
      <c r="G6" s="101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54"/>
    </row>
    <row r="7" spans="1:20" s="56" customFormat="1" ht="30.2" customHeight="1">
      <c r="A7" s="99"/>
      <c r="B7" s="102"/>
      <c r="C7" s="60" t="s">
        <v>5</v>
      </c>
      <c r="D7" s="61" t="s">
        <v>6</v>
      </c>
      <c r="E7" s="60" t="s">
        <v>5</v>
      </c>
      <c r="F7" s="61" t="s">
        <v>23</v>
      </c>
      <c r="G7" s="62" t="s">
        <v>4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55"/>
    </row>
    <row r="8" spans="1:20" ht="30">
      <c r="A8" s="63">
        <v>1</v>
      </c>
      <c r="B8" s="64" t="s">
        <v>30</v>
      </c>
      <c r="C8" s="65">
        <v>40919</v>
      </c>
      <c r="D8" s="66">
        <v>40</v>
      </c>
      <c r="E8" s="65">
        <f t="shared" ref="E8:E15" si="0">C8+D8</f>
        <v>40959</v>
      </c>
      <c r="F8" s="67" t="s">
        <v>32</v>
      </c>
      <c r="G8" s="67" t="s">
        <v>27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54"/>
    </row>
    <row r="9" spans="1:20" ht="30">
      <c r="A9" s="80">
        <v>2</v>
      </c>
      <c r="B9" s="64" t="s">
        <v>40</v>
      </c>
      <c r="C9" s="65">
        <v>40955</v>
      </c>
      <c r="D9" s="66">
        <v>1</v>
      </c>
      <c r="E9" s="65">
        <f t="shared" si="0"/>
        <v>40956</v>
      </c>
      <c r="F9" s="67" t="s">
        <v>32</v>
      </c>
      <c r="G9" s="67" t="s">
        <v>27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54"/>
    </row>
    <row r="10" spans="1:20" ht="60">
      <c r="A10" s="80">
        <v>3</v>
      </c>
      <c r="B10" s="64" t="s">
        <v>42</v>
      </c>
      <c r="C10" s="65">
        <v>40924</v>
      </c>
      <c r="D10" s="66">
        <v>70</v>
      </c>
      <c r="E10" s="65">
        <f t="shared" si="0"/>
        <v>40994</v>
      </c>
      <c r="F10" s="67" t="s">
        <v>32</v>
      </c>
      <c r="G10" s="6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54"/>
    </row>
    <row r="11" spans="1:20" ht="27.75" customHeight="1">
      <c r="A11" s="63">
        <v>4</v>
      </c>
      <c r="B11" s="64" t="s">
        <v>26</v>
      </c>
      <c r="C11" s="65">
        <v>40995</v>
      </c>
      <c r="D11" s="68">
        <v>7</v>
      </c>
      <c r="E11" s="65">
        <f t="shared" si="0"/>
        <v>41002</v>
      </c>
      <c r="F11" s="67" t="s">
        <v>32</v>
      </c>
      <c r="G11" s="67" t="s">
        <v>27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54"/>
    </row>
    <row r="12" spans="1:20" ht="32.25" customHeight="1">
      <c r="A12" s="63">
        <v>2</v>
      </c>
      <c r="B12" s="64" t="s">
        <v>33</v>
      </c>
      <c r="C12" s="65">
        <v>41002</v>
      </c>
      <c r="D12" s="68">
        <v>40</v>
      </c>
      <c r="E12" s="69">
        <f t="shared" si="0"/>
        <v>41042</v>
      </c>
      <c r="F12" s="67"/>
      <c r="G12" s="67" t="s">
        <v>27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54"/>
    </row>
    <row r="13" spans="1:20" ht="27.75" customHeight="1">
      <c r="A13" s="81" t="s">
        <v>8</v>
      </c>
      <c r="B13" s="64" t="s">
        <v>34</v>
      </c>
      <c r="C13" s="65">
        <v>41042</v>
      </c>
      <c r="D13" s="66">
        <v>10</v>
      </c>
      <c r="E13" s="65">
        <f t="shared" si="0"/>
        <v>41052</v>
      </c>
      <c r="F13" s="64"/>
      <c r="G13" s="64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54"/>
    </row>
    <row r="14" spans="1:20" ht="30.75" customHeight="1">
      <c r="A14" s="63">
        <v>3</v>
      </c>
      <c r="B14" s="64" t="s">
        <v>31</v>
      </c>
      <c r="C14" s="65">
        <v>41052</v>
      </c>
      <c r="D14" s="68">
        <v>180</v>
      </c>
      <c r="E14" s="69">
        <f t="shared" si="0"/>
        <v>41232</v>
      </c>
      <c r="F14" s="67" t="s">
        <v>32</v>
      </c>
      <c r="G14" s="67" t="s">
        <v>27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54"/>
    </row>
    <row r="15" spans="1:20" s="71" customFormat="1" ht="29.25" customHeight="1">
      <c r="A15" s="63">
        <v>4</v>
      </c>
      <c r="B15" s="64" t="s">
        <v>37</v>
      </c>
      <c r="C15" s="65">
        <v>41232</v>
      </c>
      <c r="D15" s="68">
        <v>20</v>
      </c>
      <c r="E15" s="69">
        <f t="shared" si="0"/>
        <v>41252</v>
      </c>
      <c r="F15" s="67" t="s">
        <v>32</v>
      </c>
      <c r="G15" s="67" t="s">
        <v>27</v>
      </c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2"/>
    </row>
    <row r="16" spans="1:20" ht="33" customHeight="1">
      <c r="A16" s="81" t="s">
        <v>39</v>
      </c>
      <c r="B16" s="64" t="s">
        <v>38</v>
      </c>
      <c r="C16" s="65">
        <v>40919</v>
      </c>
      <c r="D16" s="66">
        <v>315</v>
      </c>
      <c r="E16" s="69">
        <v>40892</v>
      </c>
      <c r="F16" s="67" t="s">
        <v>32</v>
      </c>
      <c r="G16" s="64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54"/>
    </row>
    <row r="17" spans="1:20" ht="15.75" thickBot="1">
      <c r="A17" s="19"/>
      <c r="B17" s="20"/>
      <c r="C17" s="20"/>
      <c r="D17" s="21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9" spans="1:20" ht="15.75" thickBot="1">
      <c r="C19" s="76"/>
      <c r="F19" s="77"/>
    </row>
    <row r="20" spans="1:20" ht="21">
      <c r="A20" s="36"/>
      <c r="B20" s="37"/>
      <c r="C20" s="38"/>
      <c r="D20" s="39"/>
      <c r="E20" s="40" t="s">
        <v>21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38"/>
      <c r="T20" s="54"/>
    </row>
    <row r="21" spans="1:20" ht="30">
      <c r="A21" s="91" t="s">
        <v>11</v>
      </c>
      <c r="B21" s="93" t="s">
        <v>13</v>
      </c>
      <c r="C21" s="23" t="s">
        <v>17</v>
      </c>
      <c r="D21" s="23" t="s">
        <v>7</v>
      </c>
      <c r="E21" s="22" t="s">
        <v>2</v>
      </c>
      <c r="F21" s="83" t="s">
        <v>24</v>
      </c>
      <c r="G21" s="89" t="s">
        <v>18</v>
      </c>
      <c r="H21" s="85" t="s">
        <v>25</v>
      </c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7"/>
      <c r="T21" s="54"/>
    </row>
    <row r="22" spans="1:20" ht="30.75" thickBot="1">
      <c r="A22" s="92"/>
      <c r="B22" s="94"/>
      <c r="C22" s="24" t="s">
        <v>5</v>
      </c>
      <c r="D22" s="25" t="s">
        <v>6</v>
      </c>
      <c r="E22" s="24" t="s">
        <v>5</v>
      </c>
      <c r="F22" s="84"/>
      <c r="G22" s="90"/>
      <c r="H22" s="28">
        <v>40544</v>
      </c>
      <c r="I22" s="29">
        <v>40575</v>
      </c>
      <c r="J22" s="29">
        <v>40603</v>
      </c>
      <c r="K22" s="29">
        <v>40634</v>
      </c>
      <c r="L22" s="29">
        <v>40664</v>
      </c>
      <c r="M22" s="29">
        <v>40695</v>
      </c>
      <c r="N22" s="29">
        <v>40725</v>
      </c>
      <c r="O22" s="29">
        <v>40756</v>
      </c>
      <c r="P22" s="29">
        <v>40787</v>
      </c>
      <c r="Q22" s="29">
        <v>40817</v>
      </c>
      <c r="R22" s="29">
        <v>40848</v>
      </c>
      <c r="S22" s="58">
        <v>40878</v>
      </c>
      <c r="T22" s="54"/>
    </row>
    <row r="23" spans="1:20">
      <c r="A23" s="41">
        <v>0</v>
      </c>
      <c r="B23" s="57" t="s">
        <v>30</v>
      </c>
      <c r="C23" s="26">
        <f>C8</f>
        <v>40919</v>
      </c>
      <c r="D23" s="27">
        <f>D8</f>
        <v>40</v>
      </c>
      <c r="E23" s="26">
        <f>E8</f>
        <v>40959</v>
      </c>
      <c r="F23" s="8"/>
      <c r="G23" s="9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4"/>
    </row>
    <row r="24" spans="1:20">
      <c r="A24" s="41">
        <v>1</v>
      </c>
      <c r="B24" s="57" t="s">
        <v>26</v>
      </c>
      <c r="C24" s="30">
        <f t="shared" ref="C24:E25" si="1">C11</f>
        <v>40995</v>
      </c>
      <c r="D24" s="31">
        <f t="shared" si="1"/>
        <v>7</v>
      </c>
      <c r="E24" s="30">
        <f t="shared" si="1"/>
        <v>41002</v>
      </c>
      <c r="F24" s="10"/>
      <c r="G24" s="11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54"/>
    </row>
    <row r="25" spans="1:20">
      <c r="A25" s="41">
        <v>2</v>
      </c>
      <c r="B25" s="57" t="s">
        <v>33</v>
      </c>
      <c r="C25" s="30">
        <f t="shared" si="1"/>
        <v>41002</v>
      </c>
      <c r="D25" s="31">
        <f t="shared" si="1"/>
        <v>40</v>
      </c>
      <c r="E25" s="30">
        <f t="shared" si="1"/>
        <v>41042</v>
      </c>
      <c r="F25" s="10"/>
      <c r="G25" s="11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54"/>
    </row>
    <row r="26" spans="1:20">
      <c r="A26" s="41">
        <v>3</v>
      </c>
      <c r="B26" s="57" t="s">
        <v>31</v>
      </c>
      <c r="C26" s="30">
        <f>C14</f>
        <v>41052</v>
      </c>
      <c r="D26" s="31">
        <f>D14</f>
        <v>180</v>
      </c>
      <c r="E26" s="30">
        <f>E14</f>
        <v>41232</v>
      </c>
      <c r="F26" s="10"/>
      <c r="G26" s="11"/>
      <c r="H26" s="17">
        <f t="shared" ref="H26:S26" si="2">SUM(H27:H29)</f>
        <v>0</v>
      </c>
      <c r="I26" s="17">
        <f t="shared" si="2"/>
        <v>0</v>
      </c>
      <c r="J26" s="17">
        <f t="shared" si="2"/>
        <v>0</v>
      </c>
      <c r="K26" s="17">
        <f t="shared" si="2"/>
        <v>0</v>
      </c>
      <c r="L26" s="17">
        <f t="shared" si="2"/>
        <v>4357</v>
      </c>
      <c r="M26" s="17">
        <f t="shared" si="2"/>
        <v>4357</v>
      </c>
      <c r="N26" s="17">
        <f t="shared" si="2"/>
        <v>4357</v>
      </c>
      <c r="O26" s="17">
        <f t="shared" si="2"/>
        <v>4357</v>
      </c>
      <c r="P26" s="17">
        <f t="shared" si="2"/>
        <v>10166.799999999999</v>
      </c>
      <c r="Q26" s="17">
        <f t="shared" si="2"/>
        <v>10166.799999999999</v>
      </c>
      <c r="R26" s="17">
        <f t="shared" si="2"/>
        <v>10166.799999999999</v>
      </c>
      <c r="S26" s="17">
        <f t="shared" si="2"/>
        <v>10166.799999999999</v>
      </c>
      <c r="T26" s="54"/>
    </row>
    <row r="27" spans="1:20">
      <c r="A27" s="42" t="s">
        <v>9</v>
      </c>
      <c r="B27" s="4" t="s">
        <v>14</v>
      </c>
      <c r="C27" s="2"/>
      <c r="D27" s="3"/>
      <c r="E27" s="2"/>
      <c r="F27" s="82"/>
      <c r="G27" s="51">
        <v>17428</v>
      </c>
      <c r="H27" s="32"/>
      <c r="I27" s="33"/>
      <c r="J27" s="33"/>
      <c r="K27" s="33"/>
      <c r="L27" s="33">
        <v>4357</v>
      </c>
      <c r="M27" s="33">
        <v>4357</v>
      </c>
      <c r="N27" s="33">
        <v>4357</v>
      </c>
      <c r="O27" s="33">
        <v>4357</v>
      </c>
      <c r="P27" s="33"/>
      <c r="Q27" s="33"/>
      <c r="R27" s="33"/>
      <c r="S27" s="59"/>
      <c r="T27" s="54"/>
    </row>
    <row r="28" spans="1:20">
      <c r="A28" s="43" t="s">
        <v>10</v>
      </c>
      <c r="B28" s="4" t="s">
        <v>15</v>
      </c>
      <c r="C28" s="7"/>
      <c r="D28" s="6"/>
      <c r="E28" s="7"/>
      <c r="F28" s="82"/>
      <c r="G28" s="51"/>
      <c r="H28" s="32"/>
      <c r="I28" s="33"/>
      <c r="J28" s="33"/>
      <c r="K28" s="33"/>
      <c r="L28" s="33"/>
      <c r="M28" s="33">
        <v>0</v>
      </c>
      <c r="N28" s="33">
        <v>0</v>
      </c>
      <c r="O28" s="33">
        <v>0</v>
      </c>
      <c r="P28" s="33">
        <v>10166.799999999999</v>
      </c>
      <c r="Q28" s="33">
        <v>10166.799999999999</v>
      </c>
      <c r="R28" s="33">
        <v>10166.799999999999</v>
      </c>
      <c r="S28" s="59">
        <v>10166.799999999999</v>
      </c>
      <c r="T28" s="54"/>
    </row>
    <row r="29" spans="1:20" ht="15.75" thickBot="1">
      <c r="A29" s="42" t="s">
        <v>12</v>
      </c>
      <c r="B29" s="4" t="s">
        <v>16</v>
      </c>
      <c r="C29" s="2"/>
      <c r="D29" s="3"/>
      <c r="E29" s="2"/>
      <c r="F29" s="82"/>
      <c r="G29" s="5">
        <v>40667.199999999997</v>
      </c>
      <c r="H29" s="32"/>
      <c r="I29" s="33"/>
      <c r="J29" s="33"/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59">
        <v>0</v>
      </c>
      <c r="T29" s="54"/>
    </row>
    <row r="30" spans="1:20" ht="22.9" customHeight="1" thickBot="1">
      <c r="A30" s="44"/>
      <c r="B30" s="45" t="s">
        <v>19</v>
      </c>
      <c r="C30" s="46"/>
      <c r="D30" s="47"/>
      <c r="E30" s="46"/>
      <c r="F30" s="48"/>
      <c r="G30" s="49">
        <f>SUM(H30:S30)</f>
        <v>58095.199999999997</v>
      </c>
      <c r="H30" s="50">
        <f>H26</f>
        <v>0</v>
      </c>
      <c r="I30" s="50">
        <f t="shared" ref="I30:S30" si="3">I26</f>
        <v>0</v>
      </c>
      <c r="J30" s="50">
        <f t="shared" si="3"/>
        <v>0</v>
      </c>
      <c r="K30" s="50">
        <f t="shared" si="3"/>
        <v>0</v>
      </c>
      <c r="L30" s="50">
        <f t="shared" si="3"/>
        <v>4357</v>
      </c>
      <c r="M30" s="50">
        <f t="shared" si="3"/>
        <v>4357</v>
      </c>
      <c r="N30" s="50">
        <f t="shared" si="3"/>
        <v>4357</v>
      </c>
      <c r="O30" s="50">
        <f t="shared" si="3"/>
        <v>4357</v>
      </c>
      <c r="P30" s="50">
        <f t="shared" si="3"/>
        <v>10166.799999999999</v>
      </c>
      <c r="Q30" s="50">
        <f t="shared" si="3"/>
        <v>10166.799999999999</v>
      </c>
      <c r="R30" s="50">
        <f t="shared" si="3"/>
        <v>10166.799999999999</v>
      </c>
      <c r="S30" s="50">
        <f t="shared" si="3"/>
        <v>10166.799999999999</v>
      </c>
    </row>
    <row r="33" spans="7:7">
      <c r="G33" s="79"/>
    </row>
    <row r="35" spans="7:7">
      <c r="G35" s="79"/>
    </row>
  </sheetData>
  <mergeCells count="14">
    <mergeCell ref="I2:O2"/>
    <mergeCell ref="I1:O1"/>
    <mergeCell ref="I3:P3"/>
    <mergeCell ref="B1:D3"/>
    <mergeCell ref="A6:A7"/>
    <mergeCell ref="F6:G6"/>
    <mergeCell ref="B6:B7"/>
    <mergeCell ref="F27:F29"/>
    <mergeCell ref="F21:F22"/>
    <mergeCell ref="H21:S21"/>
    <mergeCell ref="I4:P4"/>
    <mergeCell ref="G21:G22"/>
    <mergeCell ref="A21:A22"/>
    <mergeCell ref="B21:B22"/>
  </mergeCells>
  <phoneticPr fontId="0" type="noConversion"/>
  <pageMargins left="0.25" right="0.25" top="0.75" bottom="0.75" header="0.3" footer="0.3"/>
  <pageSetup paperSize="9" scale="48" orientation="landscape" horizontalDpi="4294967293" r:id="rId1"/>
  <headerFooter alignWithMargins="0">
    <oddHeader>&amp;L&amp;"-,полужирный"&amp;16&amp;K03-019Календарный план-график работ проекта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338B4A64EF1A441BE04F839FDEC8B4F" ma:contentTypeVersion="3" ma:contentTypeDescription="Создание документа." ma:contentTypeScope="" ma:versionID="ca588e81519cc01afd1372562ef1d372">
  <xsd:schema xmlns:xsd="http://www.w3.org/2001/XMLSchema" xmlns:xs="http://www.w3.org/2001/XMLSchema" xmlns:p="http://schemas.microsoft.com/office/2006/metadata/properties" xmlns:ns1="http://schemas.microsoft.com/sharepoint/v3" xmlns:ns2="fd7b3247-f135-4469-8816-c621adb9e97c" targetNamespace="http://schemas.microsoft.com/office/2006/metadata/properties" ma:root="true" ma:fieldsID="d8e45bf06c3120d6751b71dc50316751" ns1:_="" ns2:_="">
    <xsd:import namespace="http://schemas.microsoft.com/sharepoint/v3"/>
    <xsd:import namespace="fd7b3247-f135-4469-8816-c621adb9e9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x041e__x043f__x0438__x0441__x0430__x043d__x0438__x0435_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7b3247-f135-4469-8816-c621adb9e97c" elementFormDefault="qualified">
    <xsd:import namespace="http://schemas.microsoft.com/office/2006/documentManagement/types"/>
    <xsd:import namespace="http://schemas.microsoft.com/office/infopath/2007/PartnerControls"/>
    <xsd:element name="_x041e__x043f__x0438__x0441__x0430__x043d__x0438__x0435_" ma:index="10" ma:displayName="Описание" ma:internalName="_x041e__x043f__x0438__x0441__x0430__x043d__x0438__x0435_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e__x043f__x0438__x0441__x0430__x043d__x0438__x0435_ xmlns="fd7b3247-f135-4469-8816-c621adb9e97c">ДЦП "Развитие системы обращения с отходами производства и потребления в НСО на 2012-2016 годы"</_x041e__x043f__x0438__x0441__x0430__x043d__x0438__x0435_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AD901F2-5B3E-4EB9-8FA5-662480FBA6CF}"/>
</file>

<file path=customXml/itemProps2.xml><?xml version="1.0" encoding="utf-8"?>
<ds:datastoreItem xmlns:ds="http://schemas.openxmlformats.org/officeDocument/2006/customXml" ds:itemID="{A94A943F-5D8E-49C1-A1EC-16E69B71D182}"/>
</file>

<file path=customXml/itemProps3.xml><?xml version="1.0" encoding="utf-8"?>
<ds:datastoreItem xmlns:ds="http://schemas.openxmlformats.org/officeDocument/2006/customXml" ds:itemID="{50DB0789-AFA7-4DD0-9F49-E454F7C5E6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 ТБО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hp</dc:creator>
  <cp:lastModifiedBy>Панфилова Анастасия Сергеевна</cp:lastModifiedBy>
  <cp:lastPrinted>2012-02-20T10:13:51Z</cp:lastPrinted>
  <dcterms:created xsi:type="dcterms:W3CDTF">2011-04-05T04:30:01Z</dcterms:created>
  <dcterms:modified xsi:type="dcterms:W3CDTF">2012-03-13T03:11:36Z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0x0101005338B4A64EF1A441BE04F839FDEC8B4F</vt:lpwstr>
  </property>
</Properties>
</file>