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320" windowHeight="13200" activeTab="1"/>
  </bookViews>
  <sheets>
    <sheet name="Благоустройство общий" sheetId="14" r:id="rId1"/>
    <sheet name="Окна общий 2012" sheetId="15" r:id="rId2"/>
  </sheets>
  <calcPr calcId="114210"/>
</workbook>
</file>

<file path=xl/calcChain.xml><?xml version="1.0" encoding="utf-8"?>
<calcChain xmlns="http://schemas.openxmlformats.org/spreadsheetml/2006/main">
  <c r="M29" i="14"/>
  <c r="I29"/>
  <c r="J29"/>
  <c r="K29"/>
  <c r="L29"/>
  <c r="N29"/>
  <c r="O29"/>
  <c r="P29"/>
  <c r="Q29"/>
  <c r="R29"/>
  <c r="S29"/>
  <c r="H29"/>
  <c r="E18"/>
  <c r="I25" i="15"/>
  <c r="J25"/>
  <c r="K25"/>
  <c r="L25"/>
  <c r="M25"/>
  <c r="N25"/>
  <c r="O25"/>
  <c r="P25"/>
  <c r="Q25"/>
  <c r="R25"/>
  <c r="S25"/>
  <c r="H25"/>
  <c r="G25"/>
  <c r="E23"/>
  <c r="E8"/>
  <c r="E9"/>
  <c r="E10"/>
  <c r="E11"/>
  <c r="E12"/>
  <c r="E13"/>
  <c r="E16"/>
  <c r="E15" i="14"/>
  <c r="E14"/>
  <c r="E13"/>
  <c r="E12"/>
  <c r="E11"/>
  <c r="E9"/>
  <c r="H27"/>
  <c r="G29"/>
  <c r="I27"/>
  <c r="J27"/>
  <c r="K27"/>
  <c r="L27"/>
  <c r="S27"/>
  <c r="E27"/>
  <c r="D27"/>
  <c r="E10"/>
  <c r="E8"/>
</calcChain>
</file>

<file path=xl/sharedStrings.xml><?xml version="1.0" encoding="utf-8"?>
<sst xmlns="http://schemas.openxmlformats.org/spreadsheetml/2006/main" count="119" uniqueCount="51">
  <si>
    <t>Содержание работ</t>
  </si>
  <si>
    <t>Начало</t>
  </si>
  <si>
    <t>Окончание</t>
  </si>
  <si>
    <t>Отвественные</t>
  </si>
  <si>
    <t>Внешние Исполнители</t>
  </si>
  <si>
    <t>дата</t>
  </si>
  <si>
    <t>календарные дни</t>
  </si>
  <si>
    <t>Руководитель П</t>
  </si>
  <si>
    <t>-</t>
  </si>
  <si>
    <t>Продолжи-тельность</t>
  </si>
  <si>
    <t>2.1</t>
  </si>
  <si>
    <t>3.1</t>
  </si>
  <si>
    <t>№ п/п</t>
  </si>
  <si>
    <t>3.3</t>
  </si>
  <si>
    <t>Финасирование работ по проекту</t>
  </si>
  <si>
    <t>7</t>
  </si>
  <si>
    <t>7.1</t>
  </si>
  <si>
    <t>Состав работ по проекту</t>
  </si>
  <si>
    <t>Окончательный расчет</t>
  </si>
  <si>
    <t>Начало работ</t>
  </si>
  <si>
    <t>Сумма итого, тыс.руб.</t>
  </si>
  <si>
    <t>ВСЕГО</t>
  </si>
  <si>
    <t>Окончание работ</t>
  </si>
  <si>
    <t>План финансиования проекта</t>
  </si>
  <si>
    <t>Календарный план-график работ</t>
  </si>
  <si>
    <t>в МСиЖКХ</t>
  </si>
  <si>
    <t>Получатели</t>
  </si>
  <si>
    <t>2012 год</t>
  </si>
  <si>
    <t>Заключение соглашения</t>
  </si>
  <si>
    <t>Администрация района</t>
  </si>
  <si>
    <t>Д.В. Вершинин _________________________</t>
  </si>
  <si>
    <t>"___" _________________2012г.</t>
  </si>
  <si>
    <t>Экспертиза проектно-сметной документаци</t>
  </si>
  <si>
    <t>Управление ЖКХ</t>
  </si>
  <si>
    <t xml:space="preserve">Проведение аукциона </t>
  </si>
  <si>
    <t xml:space="preserve">Заключение муниципального контракта </t>
  </si>
  <si>
    <t>Министр строительства и ЖКХ Новосибирской области</t>
  </si>
  <si>
    <t xml:space="preserve">"УТВЕРЖДАЮ"                                                                                                                                         </t>
  </si>
  <si>
    <t>Мониторинг-контроль за строительством объекта (ежеквартальные отчеты, КС-2, КС-3)</t>
  </si>
  <si>
    <t>Получение акта о премке выполненных работ</t>
  </si>
  <si>
    <t xml:space="preserve">Субсидии на благоустройство  городских и сельских поселений Новосибирской области, подготовку объектов жилищно-коммунального хозяйства к работе в осенне-зимний период </t>
  </si>
  <si>
    <t>Администрация района, ГВЭ</t>
  </si>
  <si>
    <t>Разработка условий и порядка финансирования</t>
  </si>
  <si>
    <t>Администрация района, подрядная организация</t>
  </si>
  <si>
    <t>Выполнение работ</t>
  </si>
  <si>
    <t>Оплата по факту выполнения работ</t>
  </si>
  <si>
    <t>Субсидии на осуществление мероприятитий по замене окон в муниципальных образовательных учреждениях Новосибирской области в 2012 году</t>
  </si>
  <si>
    <t xml:space="preserve">Заключения муниципального контракта </t>
  </si>
  <si>
    <t xml:space="preserve">Получение акта о приемке выполненных работ </t>
  </si>
  <si>
    <t>Мониторинг контроль за строительством объекта (ежеквартальные отчеты, КС-2, КС-3)</t>
  </si>
  <si>
    <t>Оплата по факту выполненных работ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</si>
</sst>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[$-419]d\ mmm\ yy;@"/>
    <numFmt numFmtId="165" formatCode="[$-419]mmmm;@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60"/>
      <name val="Calibri"/>
      <family val="2"/>
      <charset val="204"/>
    </font>
    <font>
      <b/>
      <sz val="14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60"/>
      <name val="Calibri"/>
      <family val="2"/>
      <charset val="204"/>
    </font>
    <font>
      <sz val="14"/>
      <name val="Calibri"/>
      <family val="2"/>
      <charset val="204"/>
    </font>
    <font>
      <b/>
      <sz val="14"/>
      <color indexed="6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 style="thin">
        <color indexed="64"/>
      </right>
      <top/>
      <bottom style="thin">
        <color indexed="64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18"/>
      </top>
      <bottom style="medium">
        <color indexed="64"/>
      </bottom>
      <diagonal/>
    </border>
    <border>
      <left style="thin">
        <color indexed="64"/>
      </left>
      <right/>
      <top style="medium">
        <color indexed="18"/>
      </top>
      <bottom style="medium">
        <color indexed="64"/>
      </bottom>
      <diagonal/>
    </border>
    <border>
      <left/>
      <right/>
      <top style="medium">
        <color indexed="18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8"/>
      </right>
      <top style="medium">
        <color indexed="18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18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18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>
      <alignment horizontal="center"/>
    </xf>
    <xf numFmtId="164" fontId="0" fillId="0" borderId="0" xfId="0" applyNumberForma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4" fontId="0" fillId="0" borderId="4" xfId="0" applyNumberFormat="1" applyBorder="1"/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5" fillId="0" borderId="0" xfId="0" applyFont="1"/>
    <xf numFmtId="0" fontId="0" fillId="3" borderId="6" xfId="0" applyFill="1" applyBorder="1"/>
    <xf numFmtId="0" fontId="4" fillId="3" borderId="7" xfId="0" applyFont="1" applyFill="1" applyBorder="1"/>
    <xf numFmtId="0" fontId="0" fillId="3" borderId="7" xfId="0" applyFill="1" applyBorder="1"/>
    <xf numFmtId="0" fontId="4" fillId="3" borderId="7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49" fontId="0" fillId="0" borderId="8" xfId="0" applyNumberFormat="1" applyBorder="1"/>
    <xf numFmtId="49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4" fillId="0" borderId="11" xfId="0" applyFont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165" fontId="0" fillId="0" borderId="14" xfId="0" applyNumberFormat="1" applyBorder="1"/>
    <xf numFmtId="165" fontId="0" fillId="0" borderId="15" xfId="0" applyNumberFormat="1" applyBorder="1"/>
    <xf numFmtId="164" fontId="4" fillId="2" borderId="0" xfId="0" applyNumberFormat="1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0" fillId="4" borderId="16" xfId="0" applyFill="1" applyBorder="1"/>
    <xf numFmtId="0" fontId="0" fillId="4" borderId="17" xfId="0" applyFill="1" applyBorder="1"/>
    <xf numFmtId="0" fontId="5" fillId="3" borderId="7" xfId="0" applyFont="1" applyFill="1" applyBorder="1" applyAlignment="1">
      <alignment vertical="top"/>
    </xf>
    <xf numFmtId="0" fontId="5" fillId="0" borderId="0" xfId="0" applyFont="1" applyBorder="1" applyAlignment="1"/>
    <xf numFmtId="0" fontId="0" fillId="3" borderId="18" xfId="0" applyFill="1" applyBorder="1"/>
    <xf numFmtId="0" fontId="4" fillId="3" borderId="19" xfId="0" applyFont="1" applyFill="1" applyBorder="1"/>
    <xf numFmtId="0" fontId="0" fillId="3" borderId="19" xfId="0" applyFill="1" applyBorder="1"/>
    <xf numFmtId="0" fontId="4" fillId="3" borderId="19" xfId="0" applyFont="1" applyFill="1" applyBorder="1" applyAlignment="1">
      <alignment horizontal="center"/>
    </xf>
    <xf numFmtId="0" fontId="5" fillId="3" borderId="19" xfId="0" applyFont="1" applyFill="1" applyBorder="1" applyAlignment="1">
      <alignment vertical="top"/>
    </xf>
    <xf numFmtId="0" fontId="0" fillId="2" borderId="20" xfId="0" applyFill="1" applyBorder="1"/>
    <xf numFmtId="49" fontId="0" fillId="0" borderId="20" xfId="0" applyNumberFormat="1" applyBorder="1"/>
    <xf numFmtId="49" fontId="0" fillId="0" borderId="21" xfId="0" applyNumberFormat="1" applyBorder="1"/>
    <xf numFmtId="0" fontId="6" fillId="0" borderId="22" xfId="0" applyFont="1" applyBorder="1" applyAlignment="1">
      <alignment horizontal="right" wrapText="1"/>
    </xf>
    <xf numFmtId="164" fontId="0" fillId="0" borderId="23" xfId="0" applyNumberFormat="1" applyBorder="1"/>
    <xf numFmtId="0" fontId="4" fillId="0" borderId="23" xfId="0" applyFont="1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4" xfId="0" applyFill="1" applyBorder="1"/>
    <xf numFmtId="4" fontId="0" fillId="0" borderId="0" xfId="0" applyNumberFormat="1" applyBorder="1"/>
    <xf numFmtId="4" fontId="0" fillId="4" borderId="17" xfId="0" applyNumberFormat="1" applyFill="1" applyBorder="1"/>
    <xf numFmtId="4" fontId="0" fillId="0" borderId="24" xfId="0" applyNumberFormat="1" applyFill="1" applyBorder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0" fontId="0" fillId="2" borderId="1" xfId="0" applyFill="1" applyBorder="1" applyAlignment="1">
      <alignment wrapText="1"/>
    </xf>
    <xf numFmtId="14" fontId="2" fillId="0" borderId="0" xfId="1" applyNumberFormat="1" applyFont="1"/>
    <xf numFmtId="44" fontId="2" fillId="0" borderId="0" xfId="1" applyFont="1"/>
    <xf numFmtId="165" fontId="0" fillId="0" borderId="25" xfId="0" applyNumberFormat="1" applyBorder="1"/>
    <xf numFmtId="0" fontId="0" fillId="4" borderId="26" xfId="0" applyFill="1" applyBorder="1"/>
    <xf numFmtId="0" fontId="4" fillId="3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0" fillId="0" borderId="29" xfId="0" applyFill="1" applyBorder="1"/>
    <xf numFmtId="0" fontId="4" fillId="0" borderId="29" xfId="0" applyFont="1" applyFill="1" applyBorder="1" applyAlignment="1">
      <alignment wrapText="1"/>
    </xf>
    <xf numFmtId="0" fontId="2" fillId="0" borderId="0" xfId="3"/>
    <xf numFmtId="164" fontId="8" fillId="4" borderId="17" xfId="3" applyNumberFormat="1" applyFont="1" applyFill="1" applyBorder="1"/>
    <xf numFmtId="0" fontId="6" fillId="4" borderId="0" xfId="0" applyFont="1" applyFill="1" applyBorder="1" applyAlignment="1">
      <alignment wrapText="1"/>
    </xf>
    <xf numFmtId="164" fontId="8" fillId="4" borderId="0" xfId="3" applyNumberFormat="1" applyFont="1" applyFill="1" applyBorder="1"/>
    <xf numFmtId="0" fontId="0" fillId="0" borderId="0" xfId="0" applyFill="1" applyBorder="1"/>
    <xf numFmtId="4" fontId="5" fillId="0" borderId="30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0" fillId="0" borderId="1" xfId="0" applyFill="1" applyBorder="1"/>
    <xf numFmtId="0" fontId="0" fillId="0" borderId="0" xfId="0" applyFill="1"/>
    <xf numFmtId="164" fontId="0" fillId="4" borderId="29" xfId="0" applyNumberFormat="1" applyFill="1" applyBorder="1"/>
    <xf numFmtId="0" fontId="4" fillId="4" borderId="29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 wrapText="1"/>
    </xf>
    <xf numFmtId="0" fontId="0" fillId="0" borderId="29" xfId="0" applyFill="1" applyBorder="1" applyAlignment="1">
      <alignment wrapText="1"/>
    </xf>
    <xf numFmtId="0" fontId="0" fillId="0" borderId="29" xfId="0" applyNumberFormat="1" applyFill="1" applyBorder="1"/>
    <xf numFmtId="49" fontId="0" fillId="0" borderId="29" xfId="0" applyNumberFormat="1" applyFill="1" applyBorder="1"/>
    <xf numFmtId="0" fontId="0" fillId="0" borderId="8" xfId="0" applyFill="1" applyBorder="1"/>
    <xf numFmtId="0" fontId="4" fillId="0" borderId="1" xfId="0" applyFont="1" applyFill="1" applyBorder="1" applyAlignment="1">
      <alignment wrapText="1"/>
    </xf>
    <xf numFmtId="164" fontId="4" fillId="4" borderId="29" xfId="0" applyNumberFormat="1" applyFont="1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49" fontId="0" fillId="0" borderId="29" xfId="0" applyNumberFormat="1" applyBorder="1"/>
    <xf numFmtId="0" fontId="0" fillId="0" borderId="29" xfId="0" applyBorder="1" applyAlignment="1">
      <alignment wrapText="1"/>
    </xf>
    <xf numFmtId="164" fontId="0" fillId="0" borderId="29" xfId="0" applyNumberFormat="1" applyBorder="1"/>
    <xf numFmtId="0" fontId="4" fillId="0" borderId="29" xfId="0" applyFont="1" applyBorder="1" applyAlignment="1">
      <alignment horizontal="center"/>
    </xf>
    <xf numFmtId="0" fontId="1" fillId="0" borderId="0" xfId="4"/>
    <xf numFmtId="164" fontId="8" fillId="4" borderId="17" xfId="4" applyNumberFormat="1" applyFont="1" applyFill="1" applyBorder="1"/>
    <xf numFmtId="164" fontId="8" fillId="4" borderId="0" xfId="4" applyNumberFormat="1" applyFont="1" applyFill="1" applyBorder="1"/>
    <xf numFmtId="14" fontId="1" fillId="0" borderId="0" xfId="1" applyNumberFormat="1" applyFont="1"/>
    <xf numFmtId="44" fontId="1" fillId="0" borderId="0" xfId="1" applyFont="1"/>
    <xf numFmtId="0" fontId="4" fillId="2" borderId="29" xfId="0" applyFont="1" applyFill="1" applyBorder="1" applyAlignment="1">
      <alignment wrapText="1"/>
    </xf>
    <xf numFmtId="164" fontId="4" fillId="2" borderId="29" xfId="0" applyNumberFormat="1" applyFont="1" applyFill="1" applyBorder="1" applyAlignment="1">
      <alignment wrapText="1"/>
    </xf>
    <xf numFmtId="0" fontId="0" fillId="2" borderId="29" xfId="0" applyFill="1" applyBorder="1"/>
    <xf numFmtId="164" fontId="0" fillId="2" borderId="29" xfId="0" applyNumberFormat="1" applyFill="1" applyBorder="1"/>
    <xf numFmtId="0" fontId="0" fillId="0" borderId="0" xfId="0" applyFill="1" applyBorder="1" applyAlignment="1">
      <alignment horizontal="center" wrapText="1"/>
    </xf>
    <xf numFmtId="4" fontId="5" fillId="0" borderId="23" xfId="0" applyNumberFormat="1" applyFont="1" applyBorder="1" applyAlignment="1">
      <alignment wrapText="1"/>
    </xf>
    <xf numFmtId="4" fontId="0" fillId="0" borderId="29" xfId="0" applyNumberFormat="1" applyFill="1" applyBorder="1"/>
    <xf numFmtId="0" fontId="0" fillId="4" borderId="29" xfId="0" applyFill="1" applyBorder="1"/>
    <xf numFmtId="4" fontId="0" fillId="4" borderId="29" xfId="0" applyNumberFormat="1" applyFill="1" applyBorder="1"/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</cellXfs>
  <cellStyles count="5">
    <cellStyle name="Денежный" xfId="1" builtinId="4"/>
    <cellStyle name="Обычный" xfId="0" builtinId="0"/>
    <cellStyle name="Обычный 3" xfId="2"/>
    <cellStyle name="Обычный 3_Календарный график с Новолуговое (6)" xfId="3"/>
    <cellStyle name="Обычный 3_Календарный график с Новолуговое (6)_План-график окна бл-во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5965293609796765"/>
          <c:y val="0.15632773283350074"/>
          <c:w val="0.50051097486223084"/>
          <c:h val="0.82382233810670258"/>
        </c:manualLayout>
      </c:layout>
      <c:barChart>
        <c:barDir val="bar"/>
        <c:grouping val="stacked"/>
        <c:ser>
          <c:idx val="0"/>
          <c:order val="0"/>
          <c:tx>
            <c:strRef>
              <c:f>'Благоустройство общий'!$C$6</c:f>
              <c:strCache>
                <c:ptCount val="1"/>
                <c:pt idx="0">
                  <c:v>Начало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'Благоустройство общий'!$B$8:$B$20</c:f>
              <c:strCache>
                <c:ptCount val="11"/>
                <c:pt idx="0">
                  <c:v>Экспертиза проектно-сметной документаци</c:v>
                </c:pt>
                <c:pt idx="1">
                  <c:v>Разработка условий и порядка финансирования</c:v>
                </c:pt>
                <c:pt idx="2">
                  <c:v>Заключение соглашения</c:v>
                </c:pt>
                <c:pt idx="3">
                  <c:v>Проведение аукциона </c:v>
                </c:pt>
                <c:pt idx="4">
                  <c:v>Заключение муниципального контракта </c:v>
                </c:pt>
                <c:pt idx="5">
                  <c:v>Выполнение работ</c:v>
                </c:pt>
                <c:pt idx="6">
                  <c:v>Получение акта о премке выполненных работ</c:v>
                </c:pt>
                <c:pt idx="7">
                  <c:v>Мониторинг-контроль за строительством объекта (ежеквартальные отчеты, КС-2, КС-3)</c:v>
                </c:pt>
                <c:pt idx="9">
                  <c:v>Финасирование работ по проекту</c:v>
                </c:pt>
                <c:pt idx="10">
                  <c:v>Оплата по факту выполненных работ</c:v>
                </c:pt>
              </c:strCache>
            </c:strRef>
          </c:cat>
          <c:val>
            <c:numRef>
              <c:f>'Благоустройство общий'!$C$8:$C$20</c:f>
              <c:numCache>
                <c:formatCode>[$-419]d\ mmm\ yy;@</c:formatCode>
                <c:ptCount val="13"/>
                <c:pt idx="0">
                  <c:v>40919</c:v>
                </c:pt>
                <c:pt idx="1">
                  <c:v>40919</c:v>
                </c:pt>
                <c:pt idx="2">
                  <c:v>40969</c:v>
                </c:pt>
                <c:pt idx="3">
                  <c:v>40983</c:v>
                </c:pt>
                <c:pt idx="4">
                  <c:v>41023</c:v>
                </c:pt>
                <c:pt idx="5">
                  <c:v>41033</c:v>
                </c:pt>
                <c:pt idx="6">
                  <c:v>41214</c:v>
                </c:pt>
                <c:pt idx="7">
                  <c:v>40969</c:v>
                </c:pt>
                <c:pt idx="10">
                  <c:v>41080</c:v>
                </c:pt>
              </c:numCache>
            </c:numRef>
          </c:val>
        </c:ser>
        <c:ser>
          <c:idx val="1"/>
          <c:order val="1"/>
          <c:tx>
            <c:strRef>
              <c:f>'Благоустройство общий'!$D$6</c:f>
              <c:strCache>
                <c:ptCount val="1"/>
                <c:pt idx="0">
                  <c:v>Продолжи-тельность</c:v>
                </c:pt>
              </c:strCache>
            </c:strRef>
          </c:tx>
          <c:spPr>
            <a:solidFill>
              <a:schemeClr val="accent1"/>
            </a:solidFill>
          </c:spPr>
          <c:dPt>
            <c:idx val="8"/>
            <c:spPr>
              <a:solidFill>
                <a:srgbClr val="FF0000"/>
              </a:solidFill>
            </c:spPr>
          </c:dPt>
          <c:dPt>
            <c:idx val="24"/>
            <c:spPr>
              <a:solidFill>
                <a:srgbClr val="0070C0"/>
              </a:solidFill>
            </c:spPr>
          </c:dPt>
          <c:cat>
            <c:strRef>
              <c:f>'Благоустройство общий'!$B$8:$B$20</c:f>
              <c:strCache>
                <c:ptCount val="11"/>
                <c:pt idx="0">
                  <c:v>Экспертиза проектно-сметной документаци</c:v>
                </c:pt>
                <c:pt idx="1">
                  <c:v>Разработка условий и порядка финансирования</c:v>
                </c:pt>
                <c:pt idx="2">
                  <c:v>Заключение соглашения</c:v>
                </c:pt>
                <c:pt idx="3">
                  <c:v>Проведение аукциона </c:v>
                </c:pt>
                <c:pt idx="4">
                  <c:v>Заключение муниципального контракта </c:v>
                </c:pt>
                <c:pt idx="5">
                  <c:v>Выполнение работ</c:v>
                </c:pt>
                <c:pt idx="6">
                  <c:v>Получение акта о премке выполненных работ</c:v>
                </c:pt>
                <c:pt idx="7">
                  <c:v>Мониторинг-контроль за строительством объекта (ежеквартальные отчеты, КС-2, КС-3)</c:v>
                </c:pt>
                <c:pt idx="9">
                  <c:v>Финасирование работ по проекту</c:v>
                </c:pt>
                <c:pt idx="10">
                  <c:v>Оплата по факту выполненных работ</c:v>
                </c:pt>
              </c:strCache>
            </c:strRef>
          </c:cat>
          <c:val>
            <c:numRef>
              <c:f>'Благоустройство общий'!$D$8:$D$20</c:f>
              <c:numCache>
                <c:formatCode>General</c:formatCode>
                <c:ptCount val="13"/>
                <c:pt idx="0">
                  <c:v>40</c:v>
                </c:pt>
                <c:pt idx="1">
                  <c:v>50</c:v>
                </c:pt>
                <c:pt idx="2">
                  <c:v>7</c:v>
                </c:pt>
                <c:pt idx="3">
                  <c:v>40</c:v>
                </c:pt>
                <c:pt idx="4">
                  <c:v>10</c:v>
                </c:pt>
                <c:pt idx="5">
                  <c:v>175</c:v>
                </c:pt>
                <c:pt idx="6">
                  <c:v>10</c:v>
                </c:pt>
                <c:pt idx="7">
                  <c:v>255</c:v>
                </c:pt>
                <c:pt idx="10">
                  <c:v>163</c:v>
                </c:pt>
              </c:numCache>
            </c:numRef>
          </c:val>
        </c:ser>
        <c:overlap val="100"/>
        <c:axId val="52583808"/>
        <c:axId val="52593792"/>
      </c:barChart>
      <c:catAx>
        <c:axId val="52583808"/>
        <c:scaling>
          <c:orientation val="maxMin"/>
        </c:scaling>
        <c:axPos val="l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52593792"/>
        <c:crosses val="autoZero"/>
        <c:auto val="1"/>
        <c:lblAlgn val="ctr"/>
        <c:lblOffset val="100"/>
      </c:catAx>
      <c:valAx>
        <c:axId val="52593792"/>
        <c:scaling>
          <c:orientation val="minMax"/>
          <c:max val="41273"/>
          <c:min val="40909"/>
        </c:scaling>
        <c:axPos val="t"/>
        <c:majorGridlines/>
        <c:numFmt formatCode="dd/mm/yyyy" sourceLinked="0"/>
        <c:tickLblPos val="nextTo"/>
        <c:crossAx val="52583808"/>
        <c:crosses val="autoZero"/>
        <c:crossBetween val="between"/>
        <c:majorUnit val="50"/>
        <c:minorUnit val="10"/>
      </c:valAx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5965293609796765"/>
          <c:y val="0.15632773283350074"/>
          <c:w val="0.50051097486223084"/>
          <c:h val="0.82382233810670258"/>
        </c:manualLayout>
      </c:layout>
      <c:barChart>
        <c:barDir val="bar"/>
        <c:grouping val="stacked"/>
        <c:ser>
          <c:idx val="0"/>
          <c:order val="0"/>
          <c:tx>
            <c:strRef>
              <c:f>'Окна общий 2012'!$C$6</c:f>
              <c:strCache>
                <c:ptCount val="1"/>
                <c:pt idx="0">
                  <c:v>Начало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'Окна общий 2012'!$B$8:$B$16</c:f>
              <c:strCache>
                <c:ptCount val="9"/>
                <c:pt idx="0">
                  <c:v>Заключение соглашения</c:v>
                </c:pt>
                <c:pt idx="1">
                  <c:v>Проведение аукциона </c:v>
                </c:pt>
                <c:pt idx="2">
                  <c:v>Заключения муниципального контракта </c:v>
                </c:pt>
                <c:pt idx="3">
                  <c:v>Выполнение работ</c:v>
                </c:pt>
                <c:pt idx="4">
                  <c:v>Получение акта о приемке выполненных работ </c:v>
                </c:pt>
                <c:pt idx="5">
                  <c:v>Мониторинг контроль за строительством объекта (ежеквартальные отчеты, КС-2, КС-3)</c:v>
                </c:pt>
                <c:pt idx="7">
                  <c:v>Финасирование работ по проекту</c:v>
                </c:pt>
                <c:pt idx="8">
                  <c:v>Оплата по факту выполнения работ</c:v>
                </c:pt>
              </c:strCache>
            </c:strRef>
          </c:cat>
          <c:val>
            <c:numRef>
              <c:f>'Окна общий 2012'!$C$8:$C$16</c:f>
              <c:numCache>
                <c:formatCode>[$-419]d\ mmm\ yy;@</c:formatCode>
                <c:ptCount val="9"/>
                <c:pt idx="0">
                  <c:v>40969</c:v>
                </c:pt>
                <c:pt idx="1">
                  <c:v>40979</c:v>
                </c:pt>
                <c:pt idx="2">
                  <c:v>41014</c:v>
                </c:pt>
                <c:pt idx="3">
                  <c:v>41021</c:v>
                </c:pt>
                <c:pt idx="4">
                  <c:v>41241</c:v>
                </c:pt>
                <c:pt idx="5">
                  <c:v>40969</c:v>
                </c:pt>
                <c:pt idx="8">
                  <c:v>41061</c:v>
                </c:pt>
              </c:numCache>
            </c:numRef>
          </c:val>
        </c:ser>
        <c:ser>
          <c:idx val="1"/>
          <c:order val="1"/>
          <c:tx>
            <c:strRef>
              <c:f>'Окна общий 2012'!$D$6</c:f>
              <c:strCache>
                <c:ptCount val="1"/>
                <c:pt idx="0">
                  <c:v>Продолжи-тельность</c:v>
                </c:pt>
              </c:strCache>
            </c:strRef>
          </c:tx>
          <c:spPr>
            <a:solidFill>
              <a:schemeClr val="accent1"/>
            </a:solidFill>
          </c:spPr>
          <c:dPt>
            <c:idx val="8"/>
            <c:spPr>
              <a:solidFill>
                <a:srgbClr val="FF0000"/>
              </a:solidFill>
            </c:spPr>
          </c:dPt>
          <c:dPt>
            <c:idx val="24"/>
            <c:spPr>
              <a:solidFill>
                <a:srgbClr val="0070C0"/>
              </a:solidFill>
            </c:spPr>
          </c:dPt>
          <c:cat>
            <c:strRef>
              <c:f>'Окна общий 2012'!$B$8:$B$16</c:f>
              <c:strCache>
                <c:ptCount val="9"/>
                <c:pt idx="0">
                  <c:v>Заключение соглашения</c:v>
                </c:pt>
                <c:pt idx="1">
                  <c:v>Проведение аукциона </c:v>
                </c:pt>
                <c:pt idx="2">
                  <c:v>Заключения муниципального контракта </c:v>
                </c:pt>
                <c:pt idx="3">
                  <c:v>Выполнение работ</c:v>
                </c:pt>
                <c:pt idx="4">
                  <c:v>Получение акта о приемке выполненных работ </c:v>
                </c:pt>
                <c:pt idx="5">
                  <c:v>Мониторинг контроль за строительством объекта (ежеквартальные отчеты, КС-2, КС-3)</c:v>
                </c:pt>
                <c:pt idx="7">
                  <c:v>Финасирование работ по проекту</c:v>
                </c:pt>
                <c:pt idx="8">
                  <c:v>Оплата по факту выполнения работ</c:v>
                </c:pt>
              </c:strCache>
            </c:strRef>
          </c:cat>
          <c:val>
            <c:numRef>
              <c:f>'Окна общий 2012'!$D$8:$D$16</c:f>
              <c:numCache>
                <c:formatCode>General</c:formatCode>
                <c:ptCount val="9"/>
                <c:pt idx="0">
                  <c:v>10</c:v>
                </c:pt>
                <c:pt idx="1">
                  <c:v>35</c:v>
                </c:pt>
                <c:pt idx="2">
                  <c:v>7</c:v>
                </c:pt>
                <c:pt idx="3">
                  <c:v>220</c:v>
                </c:pt>
                <c:pt idx="4">
                  <c:v>10</c:v>
                </c:pt>
                <c:pt idx="5">
                  <c:v>300</c:v>
                </c:pt>
                <c:pt idx="8">
                  <c:v>170</c:v>
                </c:pt>
              </c:numCache>
            </c:numRef>
          </c:val>
        </c:ser>
        <c:overlap val="100"/>
        <c:axId val="52823936"/>
        <c:axId val="52825472"/>
      </c:barChart>
      <c:catAx>
        <c:axId val="52823936"/>
        <c:scaling>
          <c:orientation val="maxMin"/>
        </c:scaling>
        <c:axPos val="l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52825472"/>
        <c:crosses val="autoZero"/>
        <c:auto val="1"/>
        <c:lblAlgn val="ctr"/>
        <c:lblOffset val="100"/>
      </c:catAx>
      <c:valAx>
        <c:axId val="52825472"/>
        <c:scaling>
          <c:orientation val="minMax"/>
          <c:max val="41273"/>
          <c:min val="40909"/>
        </c:scaling>
        <c:axPos val="t"/>
        <c:majorGridlines/>
        <c:numFmt formatCode="dd/mm/yyyy" sourceLinked="0"/>
        <c:tickLblPos val="nextTo"/>
        <c:crossAx val="52823936"/>
        <c:crosses val="autoZero"/>
        <c:crossBetween val="between"/>
        <c:majorUnit val="50"/>
        <c:minorUnit val="10"/>
      </c:valAx>
    </c:plotArea>
    <c:plotVisOnly val="1"/>
    <c:dispBlanksAs val="gap"/>
  </c:chart>
  <c:printSettings>
    <c:headerFooter alignWithMargins="0"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</xdr:row>
      <xdr:rowOff>0</xdr:rowOff>
    </xdr:from>
    <xdr:to>
      <xdr:col>19</xdr:col>
      <xdr:colOff>0</xdr:colOff>
      <xdr:row>16</xdr:row>
      <xdr:rowOff>0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</xdr:row>
      <xdr:rowOff>0</xdr:rowOff>
    </xdr:from>
    <xdr:to>
      <xdr:col>19</xdr:col>
      <xdr:colOff>0</xdr:colOff>
      <xdr:row>14</xdr:row>
      <xdr:rowOff>0</xdr:rowOff>
    </xdr:to>
    <xdr:graphicFrame macro="">
      <xdr:nvGraphicFramePr>
        <xdr:cNvPr id="307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topLeftCell="C1" zoomScale="75" zoomScaleNormal="70" zoomScalePageLayoutView="40" workbookViewId="0">
      <selection activeCell="Q41" sqref="Q41"/>
    </sheetView>
  </sheetViews>
  <sheetFormatPr defaultRowHeight="15"/>
  <cols>
    <col min="1" max="1" width="4.7109375" customWidth="1"/>
    <col min="2" max="2" width="51.7109375" customWidth="1"/>
    <col min="3" max="3" width="13" customWidth="1"/>
    <col min="4" max="4" width="12.85546875" style="1" customWidth="1"/>
    <col min="5" max="5" width="16.140625" customWidth="1"/>
    <col min="6" max="6" width="23.140625" customWidth="1"/>
    <col min="7" max="7" width="21.7109375" customWidth="1"/>
    <col min="8" max="13" width="10.7109375" customWidth="1"/>
    <col min="14" max="14" width="18.140625" customWidth="1"/>
    <col min="15" max="15" width="14.7109375" customWidth="1"/>
    <col min="16" max="22" width="10.7109375" customWidth="1"/>
  </cols>
  <sheetData>
    <row r="1" spans="1:20" ht="18.75">
      <c r="B1" s="112" t="s">
        <v>40</v>
      </c>
      <c r="C1" s="112"/>
      <c r="D1" s="112"/>
      <c r="E1" s="112"/>
      <c r="F1" s="71" t="s">
        <v>19</v>
      </c>
      <c r="G1" s="72">
        <v>40919</v>
      </c>
      <c r="I1" s="117" t="s">
        <v>37</v>
      </c>
      <c r="J1" s="117"/>
      <c r="K1" s="117"/>
      <c r="L1" s="117"/>
      <c r="M1" s="117"/>
      <c r="N1" s="117"/>
      <c r="O1" s="117"/>
      <c r="P1" s="54"/>
    </row>
    <row r="2" spans="1:20" ht="42" customHeight="1">
      <c r="B2" s="112"/>
      <c r="C2" s="112"/>
      <c r="D2" s="112"/>
      <c r="E2" s="112"/>
      <c r="F2" s="71" t="s">
        <v>22</v>
      </c>
      <c r="G2" s="72">
        <v>41224</v>
      </c>
      <c r="I2" s="116" t="s">
        <v>36</v>
      </c>
      <c r="J2" s="116"/>
      <c r="K2" s="116"/>
      <c r="L2" s="116"/>
      <c r="M2" s="116"/>
      <c r="N2" s="116"/>
      <c r="O2" s="116"/>
      <c r="P2" s="55"/>
    </row>
    <row r="3" spans="1:20" ht="21">
      <c r="B3" s="73"/>
      <c r="C3" s="56"/>
      <c r="D3" s="57"/>
      <c r="E3" s="37"/>
      <c r="F3" s="71"/>
      <c r="G3" s="74"/>
      <c r="I3" s="116" t="s">
        <v>30</v>
      </c>
      <c r="J3" s="116"/>
      <c r="K3" s="116"/>
      <c r="L3" s="116"/>
      <c r="M3" s="116"/>
      <c r="N3" s="116"/>
      <c r="O3" s="116"/>
      <c r="P3" s="116"/>
    </row>
    <row r="4" spans="1:20" ht="29.25" customHeight="1" thickBot="1">
      <c r="C4" s="14"/>
      <c r="I4" s="123" t="s">
        <v>31</v>
      </c>
      <c r="J4" s="123"/>
      <c r="K4" s="123"/>
      <c r="L4" s="123"/>
      <c r="M4" s="123"/>
      <c r="N4" s="123"/>
      <c r="O4" s="123"/>
      <c r="P4" s="123"/>
    </row>
    <row r="5" spans="1:20" ht="21">
      <c r="A5" s="15"/>
      <c r="B5" s="16"/>
      <c r="C5" s="17"/>
      <c r="D5" s="18"/>
      <c r="E5" s="36" t="s">
        <v>24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17"/>
      <c r="T5" s="58"/>
    </row>
    <row r="6" spans="1:20" ht="30">
      <c r="A6" s="113" t="s">
        <v>12</v>
      </c>
      <c r="B6" s="110" t="s">
        <v>0</v>
      </c>
      <c r="C6" s="26" t="s">
        <v>1</v>
      </c>
      <c r="D6" s="27" t="s">
        <v>9</v>
      </c>
      <c r="E6" s="26" t="s">
        <v>2</v>
      </c>
      <c r="F6" s="126" t="s">
        <v>3</v>
      </c>
      <c r="G6" s="127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58"/>
    </row>
    <row r="7" spans="1:20" s="60" customFormat="1" ht="30.2" customHeight="1">
      <c r="A7" s="114"/>
      <c r="B7" s="115"/>
      <c r="C7" s="66" t="s">
        <v>5</v>
      </c>
      <c r="D7" s="67" t="s">
        <v>6</v>
      </c>
      <c r="E7" s="66" t="s">
        <v>5</v>
      </c>
      <c r="F7" s="67" t="s">
        <v>25</v>
      </c>
      <c r="G7" s="68" t="s">
        <v>4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59"/>
    </row>
    <row r="8" spans="1:20" ht="30">
      <c r="A8" s="69">
        <v>1</v>
      </c>
      <c r="B8" s="83" t="s">
        <v>32</v>
      </c>
      <c r="C8" s="80">
        <v>40919</v>
      </c>
      <c r="D8" s="81">
        <v>40</v>
      </c>
      <c r="E8" s="80">
        <f t="shared" ref="E8:E15" si="0">C8+D8</f>
        <v>40959</v>
      </c>
      <c r="F8" s="70" t="s">
        <v>33</v>
      </c>
      <c r="G8" s="70" t="s">
        <v>41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58"/>
    </row>
    <row r="9" spans="1:20" ht="24" customHeight="1">
      <c r="A9" s="84">
        <v>2</v>
      </c>
      <c r="B9" s="83" t="s">
        <v>42</v>
      </c>
      <c r="C9" s="80">
        <v>40919</v>
      </c>
      <c r="D9" s="81">
        <v>50</v>
      </c>
      <c r="E9" s="80">
        <f t="shared" si="0"/>
        <v>40969</v>
      </c>
      <c r="F9" s="70" t="s">
        <v>33</v>
      </c>
      <c r="G9" s="83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58"/>
    </row>
    <row r="10" spans="1:20" ht="33" customHeight="1">
      <c r="A10" s="69">
        <v>3</v>
      </c>
      <c r="B10" s="83" t="s">
        <v>28</v>
      </c>
      <c r="C10" s="80">
        <v>40969</v>
      </c>
      <c r="D10" s="82">
        <v>7</v>
      </c>
      <c r="E10" s="80">
        <f t="shared" si="0"/>
        <v>40976</v>
      </c>
      <c r="F10" s="70" t="s">
        <v>33</v>
      </c>
      <c r="G10" s="70" t="s">
        <v>29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58"/>
    </row>
    <row r="11" spans="1:20" ht="30" customHeight="1">
      <c r="A11" s="69">
        <v>2</v>
      </c>
      <c r="B11" s="83" t="s">
        <v>34</v>
      </c>
      <c r="C11" s="80">
        <v>40983</v>
      </c>
      <c r="D11" s="82">
        <v>40</v>
      </c>
      <c r="E11" s="88">
        <f t="shared" si="0"/>
        <v>41023</v>
      </c>
      <c r="F11" s="70"/>
      <c r="G11" s="70" t="s">
        <v>29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58"/>
    </row>
    <row r="12" spans="1:20" ht="32.25" customHeight="1">
      <c r="A12" s="85" t="s">
        <v>10</v>
      </c>
      <c r="B12" s="83" t="s">
        <v>35</v>
      </c>
      <c r="C12" s="80">
        <v>41023</v>
      </c>
      <c r="D12" s="81">
        <v>10</v>
      </c>
      <c r="E12" s="80">
        <f t="shared" si="0"/>
        <v>41033</v>
      </c>
      <c r="F12" s="83"/>
      <c r="G12" s="70" t="s">
        <v>29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58"/>
    </row>
    <row r="13" spans="1:20" ht="32.25" customHeight="1">
      <c r="A13" s="69">
        <v>3</v>
      </c>
      <c r="B13" s="70" t="s">
        <v>44</v>
      </c>
      <c r="C13" s="80">
        <v>41033</v>
      </c>
      <c r="D13" s="82">
        <v>175</v>
      </c>
      <c r="E13" s="88">
        <f t="shared" si="0"/>
        <v>41208</v>
      </c>
      <c r="F13" s="70"/>
      <c r="G13" s="70" t="s">
        <v>29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58"/>
    </row>
    <row r="14" spans="1:20" ht="45.75" customHeight="1">
      <c r="A14" s="69"/>
      <c r="B14" s="70" t="s">
        <v>39</v>
      </c>
      <c r="C14" s="80">
        <v>41214</v>
      </c>
      <c r="D14" s="82">
        <v>10</v>
      </c>
      <c r="E14" s="88">
        <f t="shared" si="0"/>
        <v>41224</v>
      </c>
      <c r="F14" s="70"/>
      <c r="G14" s="70" t="s">
        <v>43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58"/>
    </row>
    <row r="15" spans="1:20" s="79" customFormat="1" ht="30">
      <c r="A15" s="85" t="s">
        <v>11</v>
      </c>
      <c r="B15" s="70" t="s">
        <v>38</v>
      </c>
      <c r="C15" s="80">
        <v>40969</v>
      </c>
      <c r="D15" s="81">
        <v>255</v>
      </c>
      <c r="E15" s="88">
        <f t="shared" si="0"/>
        <v>41224</v>
      </c>
      <c r="F15" s="70" t="s">
        <v>33</v>
      </c>
      <c r="G15" s="83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8"/>
    </row>
    <row r="16" spans="1:20">
      <c r="A16" s="85"/>
      <c r="B16" s="70"/>
      <c r="C16" s="80"/>
      <c r="D16" s="81"/>
      <c r="E16" s="88"/>
      <c r="F16" s="83"/>
      <c r="G16" s="83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58"/>
    </row>
    <row r="17" spans="1:20">
      <c r="A17" s="86" t="s">
        <v>15</v>
      </c>
      <c r="B17" s="87" t="s">
        <v>14</v>
      </c>
      <c r="C17" s="12"/>
      <c r="D17" s="12"/>
      <c r="E17" s="12"/>
      <c r="F17" s="12"/>
      <c r="G17" s="13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20">
      <c r="A18" s="21" t="s">
        <v>16</v>
      </c>
      <c r="B18" s="5" t="s">
        <v>50</v>
      </c>
      <c r="C18" s="2">
        <v>41080</v>
      </c>
      <c r="D18" s="3">
        <v>163</v>
      </c>
      <c r="E18" s="2">
        <f>C18+D18</f>
        <v>41243</v>
      </c>
      <c r="F18" s="4" t="s">
        <v>7</v>
      </c>
      <c r="G18" s="6" t="s">
        <v>8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20">
      <c r="A19" s="21"/>
      <c r="B19" s="5"/>
      <c r="C19" s="2"/>
      <c r="D19" s="3"/>
      <c r="E19" s="2"/>
      <c r="F19" s="4"/>
      <c r="G19" s="6" t="s">
        <v>8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20">
      <c r="A20" s="22"/>
      <c r="B20" s="7"/>
      <c r="C20" s="8"/>
      <c r="D20" s="9"/>
      <c r="E20" s="8"/>
      <c r="F20" s="10"/>
      <c r="G20" s="11" t="s">
        <v>8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20" ht="15.75" thickBot="1">
      <c r="A21" s="23"/>
      <c r="B21" s="24"/>
      <c r="C21" s="24"/>
      <c r="D21" s="25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3" spans="1:20" ht="15.75" thickBot="1">
      <c r="C23" s="62"/>
      <c r="F23" s="63"/>
    </row>
    <row r="24" spans="1:20" ht="21">
      <c r="A24" s="38"/>
      <c r="B24" s="39"/>
      <c r="C24" s="40"/>
      <c r="D24" s="41"/>
      <c r="E24" s="42" t="s">
        <v>23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0"/>
      <c r="T24" s="58"/>
    </row>
    <row r="25" spans="1:20" ht="30">
      <c r="A25" s="108" t="s">
        <v>12</v>
      </c>
      <c r="B25" s="110" t="s">
        <v>17</v>
      </c>
      <c r="C25" s="27" t="s">
        <v>19</v>
      </c>
      <c r="D25" s="27" t="s">
        <v>9</v>
      </c>
      <c r="E25" s="26" t="s">
        <v>2</v>
      </c>
      <c r="F25" s="118" t="s">
        <v>26</v>
      </c>
      <c r="G25" s="124" t="s">
        <v>20</v>
      </c>
      <c r="H25" s="120" t="s">
        <v>27</v>
      </c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  <c r="T25" s="58"/>
    </row>
    <row r="26" spans="1:20" ht="30.75" thickBot="1">
      <c r="A26" s="109"/>
      <c r="B26" s="111"/>
      <c r="C26" s="28" t="s">
        <v>5</v>
      </c>
      <c r="D26" s="29" t="s">
        <v>6</v>
      </c>
      <c r="E26" s="28" t="s">
        <v>5</v>
      </c>
      <c r="F26" s="119"/>
      <c r="G26" s="125"/>
      <c r="H26" s="30">
        <v>40544</v>
      </c>
      <c r="I26" s="31">
        <v>40575</v>
      </c>
      <c r="J26" s="31">
        <v>40603</v>
      </c>
      <c r="K26" s="31">
        <v>40634</v>
      </c>
      <c r="L26" s="31">
        <v>40664</v>
      </c>
      <c r="M26" s="31">
        <v>40695</v>
      </c>
      <c r="N26" s="31">
        <v>40725</v>
      </c>
      <c r="O26" s="31">
        <v>40756</v>
      </c>
      <c r="P26" s="31">
        <v>40787</v>
      </c>
      <c r="Q26" s="31">
        <v>40817</v>
      </c>
      <c r="R26" s="31">
        <v>40848</v>
      </c>
      <c r="S26" s="64">
        <v>40878</v>
      </c>
      <c r="T26" s="58"/>
    </row>
    <row r="27" spans="1:20">
      <c r="A27" s="43">
        <v>3</v>
      </c>
      <c r="B27" s="61" t="s">
        <v>44</v>
      </c>
      <c r="C27" s="32">
        <v>41080</v>
      </c>
      <c r="D27" s="33">
        <f>D14</f>
        <v>10</v>
      </c>
      <c r="E27" s="32">
        <f>E14</f>
        <v>41224</v>
      </c>
      <c r="F27" s="12"/>
      <c r="G27" s="13"/>
      <c r="H27" s="19">
        <f>SUM(H28:H28)</f>
        <v>0</v>
      </c>
      <c r="I27" s="19">
        <f>SUM(I28:I28)</f>
        <v>0</v>
      </c>
      <c r="J27" s="19">
        <f>SUM(J28:J28)</f>
        <v>0</v>
      </c>
      <c r="K27" s="19">
        <f>SUM(K28:K28)</f>
        <v>0</v>
      </c>
      <c r="L27" s="19">
        <f>SUM(L28:L28)</f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19">
        <f>SUM(S28:S28)</f>
        <v>43298</v>
      </c>
      <c r="T27" s="58"/>
    </row>
    <row r="28" spans="1:20" ht="15.75" thickBot="1">
      <c r="A28" s="44" t="s">
        <v>13</v>
      </c>
      <c r="B28" s="5" t="s">
        <v>18</v>
      </c>
      <c r="C28" s="2"/>
      <c r="D28" s="3"/>
      <c r="E28" s="2"/>
      <c r="F28" s="89"/>
      <c r="G28" s="77">
        <v>300098</v>
      </c>
      <c r="H28" s="34"/>
      <c r="I28" s="35"/>
      <c r="J28" s="35"/>
      <c r="K28" s="35">
        <v>0</v>
      </c>
      <c r="L28" s="35">
        <v>0</v>
      </c>
      <c r="M28" s="52">
        <v>42800</v>
      </c>
      <c r="N28" s="52">
        <v>42800</v>
      </c>
      <c r="O28" s="52">
        <v>42800</v>
      </c>
      <c r="P28" s="52">
        <v>42800</v>
      </c>
      <c r="Q28" s="52">
        <v>42800</v>
      </c>
      <c r="R28" s="52">
        <v>42800</v>
      </c>
      <c r="S28" s="65">
        <v>43298</v>
      </c>
      <c r="T28" s="58"/>
    </row>
    <row r="29" spans="1:20" ht="22.9" customHeight="1" thickBot="1">
      <c r="A29" s="45"/>
      <c r="B29" s="46" t="s">
        <v>21</v>
      </c>
      <c r="C29" s="47"/>
      <c r="D29" s="48"/>
      <c r="E29" s="47"/>
      <c r="F29" s="49"/>
      <c r="G29" s="76">
        <f>SUM(H29:S29)</f>
        <v>300098</v>
      </c>
      <c r="H29" s="50">
        <f>H28</f>
        <v>0</v>
      </c>
      <c r="I29" s="50">
        <f t="shared" ref="I29:S29" si="1">I28</f>
        <v>0</v>
      </c>
      <c r="J29" s="50">
        <f t="shared" si="1"/>
        <v>0</v>
      </c>
      <c r="K29" s="50">
        <f t="shared" si="1"/>
        <v>0</v>
      </c>
      <c r="L29" s="50">
        <f t="shared" si="1"/>
        <v>0</v>
      </c>
      <c r="M29" s="50">
        <f t="shared" si="1"/>
        <v>42800</v>
      </c>
      <c r="N29" s="53">
        <f t="shared" si="1"/>
        <v>42800</v>
      </c>
      <c r="O29" s="53">
        <f t="shared" si="1"/>
        <v>42800</v>
      </c>
      <c r="P29" s="53">
        <f t="shared" si="1"/>
        <v>42800</v>
      </c>
      <c r="Q29" s="53">
        <f t="shared" si="1"/>
        <v>42800</v>
      </c>
      <c r="R29" s="53">
        <f t="shared" si="1"/>
        <v>42800</v>
      </c>
      <c r="S29" s="50">
        <f t="shared" si="1"/>
        <v>43298</v>
      </c>
    </row>
  </sheetData>
  <mergeCells count="13">
    <mergeCell ref="G25:G26"/>
    <mergeCell ref="I3:P3"/>
    <mergeCell ref="F6:G6"/>
    <mergeCell ref="A25:A26"/>
    <mergeCell ref="B25:B26"/>
    <mergeCell ref="B1:E2"/>
    <mergeCell ref="A6:A7"/>
    <mergeCell ref="B6:B7"/>
    <mergeCell ref="I2:O2"/>
    <mergeCell ref="I1:O1"/>
    <mergeCell ref="F25:F26"/>
    <mergeCell ref="H25:S25"/>
    <mergeCell ref="I4:P4"/>
  </mergeCells>
  <phoneticPr fontId="0" type="noConversion"/>
  <pageMargins left="0.25" right="0.25" top="0.75" bottom="0.75" header="0.3" footer="0.3"/>
  <pageSetup paperSize="9" scale="48" orientation="landscape" horizontalDpi="4294967293" r:id="rId1"/>
  <headerFooter>
    <oddHeader>&amp;L&amp;"-,полужирный"&amp;16&amp;K03-019Календарный план-график работ проекта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5"/>
  <sheetViews>
    <sheetView tabSelected="1" topLeftCell="C1" zoomScale="75" zoomScaleNormal="70" workbookViewId="0">
      <selection activeCell="E9" sqref="E9"/>
    </sheetView>
  </sheetViews>
  <sheetFormatPr defaultRowHeight="15"/>
  <cols>
    <col min="1" max="1" width="4.7109375" customWidth="1"/>
    <col min="2" max="2" width="51.7109375" customWidth="1"/>
    <col min="3" max="3" width="13" customWidth="1"/>
    <col min="4" max="4" width="12.85546875" style="1" customWidth="1"/>
    <col min="5" max="5" width="16.140625" customWidth="1"/>
    <col min="6" max="6" width="23.140625" customWidth="1"/>
    <col min="7" max="7" width="21.7109375" customWidth="1"/>
    <col min="8" max="13" width="10.7109375" customWidth="1"/>
    <col min="14" max="14" width="13.140625" customWidth="1"/>
    <col min="15" max="15" width="13.42578125" customWidth="1"/>
    <col min="16" max="22" width="10.7109375" customWidth="1"/>
  </cols>
  <sheetData>
    <row r="1" spans="1:20" ht="18.75">
      <c r="B1" s="112" t="s">
        <v>46</v>
      </c>
      <c r="C1" s="112"/>
      <c r="D1" s="112"/>
      <c r="E1" s="112"/>
      <c r="F1" s="94" t="s">
        <v>19</v>
      </c>
      <c r="G1" s="95">
        <v>40919</v>
      </c>
      <c r="I1" s="117" t="s">
        <v>37</v>
      </c>
      <c r="J1" s="117"/>
      <c r="K1" s="117"/>
      <c r="L1" s="117"/>
      <c r="M1" s="117"/>
      <c r="N1" s="117"/>
      <c r="O1" s="117"/>
      <c r="P1" s="54"/>
    </row>
    <row r="2" spans="1:20" ht="42" customHeight="1">
      <c r="B2" s="112"/>
      <c r="C2" s="112"/>
      <c r="D2" s="112"/>
      <c r="E2" s="112"/>
      <c r="F2" s="94" t="s">
        <v>22</v>
      </c>
      <c r="G2" s="95">
        <v>41269</v>
      </c>
      <c r="I2" s="116" t="s">
        <v>36</v>
      </c>
      <c r="J2" s="116"/>
      <c r="K2" s="116"/>
      <c r="L2" s="116"/>
      <c r="M2" s="116"/>
      <c r="N2" s="116"/>
      <c r="O2" s="116"/>
      <c r="P2" s="55"/>
    </row>
    <row r="3" spans="1:20" ht="21">
      <c r="B3" s="73"/>
      <c r="C3" s="56"/>
      <c r="D3" s="57"/>
      <c r="E3" s="37"/>
      <c r="F3" s="94"/>
      <c r="G3" s="96"/>
      <c r="I3" s="116" t="s">
        <v>30</v>
      </c>
      <c r="J3" s="116"/>
      <c r="K3" s="116"/>
      <c r="L3" s="116"/>
      <c r="M3" s="116"/>
      <c r="N3" s="116"/>
      <c r="O3" s="116"/>
      <c r="P3" s="116"/>
    </row>
    <row r="4" spans="1:20" ht="29.25" customHeight="1" thickBot="1">
      <c r="C4" s="14"/>
      <c r="I4" s="123" t="s">
        <v>31</v>
      </c>
      <c r="J4" s="123"/>
      <c r="K4" s="123"/>
      <c r="L4" s="123"/>
      <c r="M4" s="123"/>
      <c r="N4" s="123"/>
      <c r="O4" s="123"/>
      <c r="P4" s="123"/>
    </row>
    <row r="5" spans="1:20" ht="21">
      <c r="A5" s="15"/>
      <c r="B5" s="16"/>
      <c r="C5" s="17"/>
      <c r="D5" s="18"/>
      <c r="E5" s="36" t="s">
        <v>24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17"/>
      <c r="T5" s="58"/>
    </row>
    <row r="6" spans="1:20" ht="30">
      <c r="A6" s="113" t="s">
        <v>12</v>
      </c>
      <c r="B6" s="110" t="s">
        <v>0</v>
      </c>
      <c r="C6" s="26" t="s">
        <v>1</v>
      </c>
      <c r="D6" s="27" t="s">
        <v>9</v>
      </c>
      <c r="E6" s="26" t="s">
        <v>2</v>
      </c>
      <c r="F6" s="126" t="s">
        <v>3</v>
      </c>
      <c r="G6" s="127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58"/>
    </row>
    <row r="7" spans="1:20" s="60" customFormat="1" ht="30.2" customHeight="1">
      <c r="A7" s="114"/>
      <c r="B7" s="115"/>
      <c r="C7" s="66" t="s">
        <v>5</v>
      </c>
      <c r="D7" s="67" t="s">
        <v>6</v>
      </c>
      <c r="E7" s="66" t="s">
        <v>5</v>
      </c>
      <c r="F7" s="67" t="s">
        <v>25</v>
      </c>
      <c r="G7" s="68" t="s">
        <v>4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59"/>
    </row>
    <row r="8" spans="1:20" ht="30">
      <c r="A8" s="69">
        <v>1</v>
      </c>
      <c r="B8" s="83" t="s">
        <v>28</v>
      </c>
      <c r="C8" s="80">
        <v>40969</v>
      </c>
      <c r="D8" s="81">
        <v>10</v>
      </c>
      <c r="E8" s="80">
        <f t="shared" ref="E8:E13" si="0">C8+D8</f>
        <v>40979</v>
      </c>
      <c r="F8" s="70" t="s">
        <v>33</v>
      </c>
      <c r="G8" s="70" t="s">
        <v>41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58"/>
    </row>
    <row r="9" spans="1:20" ht="54" customHeight="1">
      <c r="A9" s="84">
        <v>2</v>
      </c>
      <c r="B9" s="83" t="s">
        <v>34</v>
      </c>
      <c r="C9" s="80">
        <v>40979</v>
      </c>
      <c r="D9" s="81">
        <v>35</v>
      </c>
      <c r="E9" s="80">
        <f t="shared" si="0"/>
        <v>41014</v>
      </c>
      <c r="F9" s="70" t="s">
        <v>33</v>
      </c>
      <c r="G9" s="83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58"/>
    </row>
    <row r="10" spans="1:20" ht="48" customHeight="1">
      <c r="A10" s="69">
        <v>3</v>
      </c>
      <c r="B10" s="83" t="s">
        <v>47</v>
      </c>
      <c r="C10" s="80">
        <v>41014</v>
      </c>
      <c r="D10" s="82">
        <v>7</v>
      </c>
      <c r="E10" s="80">
        <f t="shared" si="0"/>
        <v>41021</v>
      </c>
      <c r="F10" s="70" t="s">
        <v>33</v>
      </c>
      <c r="G10" s="70" t="s">
        <v>29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58"/>
    </row>
    <row r="11" spans="1:20" ht="51" customHeight="1">
      <c r="A11" s="69">
        <v>2</v>
      </c>
      <c r="B11" s="83" t="s">
        <v>44</v>
      </c>
      <c r="C11" s="80">
        <v>41021</v>
      </c>
      <c r="D11" s="82">
        <v>220</v>
      </c>
      <c r="E11" s="88">
        <f t="shared" si="0"/>
        <v>41241</v>
      </c>
      <c r="F11" s="70"/>
      <c r="G11" s="70" t="s">
        <v>29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58"/>
    </row>
    <row r="12" spans="1:20" ht="39" customHeight="1">
      <c r="A12" s="85" t="s">
        <v>10</v>
      </c>
      <c r="B12" s="83" t="s">
        <v>48</v>
      </c>
      <c r="C12" s="80">
        <v>41241</v>
      </c>
      <c r="D12" s="81">
        <v>10</v>
      </c>
      <c r="E12" s="80">
        <f t="shared" si="0"/>
        <v>41251</v>
      </c>
      <c r="F12" s="83"/>
      <c r="G12" s="70" t="s">
        <v>29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58"/>
    </row>
    <row r="13" spans="1:20" ht="60" customHeight="1">
      <c r="A13" s="69">
        <v>3</v>
      </c>
      <c r="B13" s="70" t="s">
        <v>49</v>
      </c>
      <c r="C13" s="80">
        <v>40969</v>
      </c>
      <c r="D13" s="82">
        <v>300</v>
      </c>
      <c r="E13" s="88">
        <f t="shared" si="0"/>
        <v>41269</v>
      </c>
      <c r="F13" s="70"/>
      <c r="G13" s="70" t="s">
        <v>29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58"/>
    </row>
    <row r="14" spans="1:20">
      <c r="A14" s="85"/>
      <c r="B14" s="70"/>
      <c r="C14" s="80"/>
      <c r="D14" s="81"/>
      <c r="E14" s="88"/>
      <c r="F14" s="83"/>
      <c r="G14" s="83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58"/>
    </row>
    <row r="15" spans="1:20">
      <c r="A15" s="101" t="s">
        <v>15</v>
      </c>
      <c r="B15" s="99" t="s">
        <v>14</v>
      </c>
      <c r="C15" s="102"/>
      <c r="D15" s="99"/>
      <c r="E15" s="100"/>
      <c r="F15" s="99"/>
      <c r="G15" s="9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20" ht="27.75" customHeight="1">
      <c r="A16" s="90" t="s">
        <v>16</v>
      </c>
      <c r="B16" s="91" t="s">
        <v>45</v>
      </c>
      <c r="C16" s="92">
        <v>41061</v>
      </c>
      <c r="D16" s="93">
        <v>170</v>
      </c>
      <c r="E16" s="92">
        <f>C16+D16</f>
        <v>41231</v>
      </c>
      <c r="F16" s="91" t="s">
        <v>7</v>
      </c>
      <c r="G16" s="91" t="s">
        <v>8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20" ht="15.75" thickBot="1">
      <c r="A17" s="23"/>
      <c r="B17" s="24"/>
      <c r="C17" s="24"/>
      <c r="D17" s="25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9" spans="1:20" ht="15.75" thickBot="1">
      <c r="C19" s="97"/>
      <c r="F19" s="98"/>
    </row>
    <row r="20" spans="1:20" ht="21">
      <c r="A20" s="38"/>
      <c r="B20" s="39"/>
      <c r="C20" s="40"/>
      <c r="D20" s="41"/>
      <c r="E20" s="42" t="s">
        <v>23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0"/>
      <c r="T20" s="58"/>
    </row>
    <row r="21" spans="1:20" ht="30">
      <c r="A21" s="108" t="s">
        <v>12</v>
      </c>
      <c r="B21" s="110" t="s">
        <v>17</v>
      </c>
      <c r="C21" s="27" t="s">
        <v>19</v>
      </c>
      <c r="D21" s="27" t="s">
        <v>9</v>
      </c>
      <c r="E21" s="26" t="s">
        <v>2</v>
      </c>
      <c r="F21" s="118" t="s">
        <v>26</v>
      </c>
      <c r="G21" s="124" t="s">
        <v>20</v>
      </c>
      <c r="H21" s="120" t="s">
        <v>27</v>
      </c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2"/>
      <c r="T21" s="58"/>
    </row>
    <row r="22" spans="1:20" ht="30.75" thickBot="1">
      <c r="A22" s="109"/>
      <c r="B22" s="111"/>
      <c r="C22" s="28" t="s">
        <v>5</v>
      </c>
      <c r="D22" s="29" t="s">
        <v>6</v>
      </c>
      <c r="E22" s="28" t="s">
        <v>5</v>
      </c>
      <c r="F22" s="119"/>
      <c r="G22" s="125"/>
      <c r="H22" s="30">
        <v>40544</v>
      </c>
      <c r="I22" s="31">
        <v>40575</v>
      </c>
      <c r="J22" s="31">
        <v>40603</v>
      </c>
      <c r="K22" s="31">
        <v>40634</v>
      </c>
      <c r="L22" s="31">
        <v>40664</v>
      </c>
      <c r="M22" s="31">
        <v>40695</v>
      </c>
      <c r="N22" s="31">
        <v>40725</v>
      </c>
      <c r="O22" s="31">
        <v>40756</v>
      </c>
      <c r="P22" s="31">
        <v>40787</v>
      </c>
      <c r="Q22" s="31">
        <v>40817</v>
      </c>
      <c r="R22" s="31">
        <v>40848</v>
      </c>
      <c r="S22" s="64">
        <v>40878</v>
      </c>
      <c r="T22" s="58"/>
    </row>
    <row r="23" spans="1:20">
      <c r="A23" s="43">
        <v>3</v>
      </c>
      <c r="B23" s="61" t="s">
        <v>44</v>
      </c>
      <c r="C23" s="32">
        <v>41061</v>
      </c>
      <c r="D23" s="33">
        <v>170</v>
      </c>
      <c r="E23" s="32">
        <f>C23+D23</f>
        <v>41231</v>
      </c>
      <c r="F23" s="12"/>
      <c r="G23" s="13"/>
      <c r="H23" s="19"/>
      <c r="I23" s="19"/>
      <c r="J23" s="19"/>
      <c r="K23" s="19"/>
      <c r="L23" s="19"/>
      <c r="M23" s="51"/>
      <c r="N23" s="51"/>
      <c r="O23" s="51"/>
      <c r="P23" s="51"/>
      <c r="Q23" s="51"/>
      <c r="R23" s="51"/>
      <c r="S23" s="19"/>
      <c r="T23" s="58"/>
    </row>
    <row r="24" spans="1:20" ht="15.75" thickBot="1">
      <c r="A24" s="44" t="s">
        <v>13</v>
      </c>
      <c r="B24" s="5" t="s">
        <v>18</v>
      </c>
      <c r="C24" s="2"/>
      <c r="D24" s="3"/>
      <c r="E24" s="2"/>
      <c r="F24" s="103"/>
      <c r="G24" s="77">
        <v>220000</v>
      </c>
      <c r="H24" s="106">
        <v>0</v>
      </c>
      <c r="I24" s="106">
        <v>0</v>
      </c>
      <c r="J24" s="106">
        <v>0</v>
      </c>
      <c r="K24" s="107">
        <v>24400</v>
      </c>
      <c r="L24" s="107">
        <v>24400</v>
      </c>
      <c r="M24" s="107">
        <v>24400</v>
      </c>
      <c r="N24" s="107">
        <v>24400</v>
      </c>
      <c r="O24" s="107">
        <v>24400</v>
      </c>
      <c r="P24" s="107">
        <v>24400</v>
      </c>
      <c r="Q24" s="107">
        <v>24000</v>
      </c>
      <c r="R24" s="107">
        <v>24000</v>
      </c>
      <c r="S24" s="106">
        <v>25600</v>
      </c>
      <c r="T24" s="58"/>
    </row>
    <row r="25" spans="1:20" ht="22.9" customHeight="1" thickBot="1">
      <c r="A25" s="45"/>
      <c r="B25" s="46" t="s">
        <v>21</v>
      </c>
      <c r="C25" s="47"/>
      <c r="D25" s="48"/>
      <c r="E25" s="47"/>
      <c r="F25" s="49"/>
      <c r="G25" s="104">
        <f>SUM(H25:S25)</f>
        <v>220000</v>
      </c>
      <c r="H25" s="69">
        <f>H24</f>
        <v>0</v>
      </c>
      <c r="I25" s="69">
        <f t="shared" ref="I25:S25" si="1">I24</f>
        <v>0</v>
      </c>
      <c r="J25" s="69">
        <f t="shared" si="1"/>
        <v>0</v>
      </c>
      <c r="K25" s="105">
        <f t="shared" si="1"/>
        <v>24400</v>
      </c>
      <c r="L25" s="105">
        <f t="shared" si="1"/>
        <v>24400</v>
      </c>
      <c r="M25" s="105">
        <f t="shared" si="1"/>
        <v>24400</v>
      </c>
      <c r="N25" s="105">
        <f t="shared" si="1"/>
        <v>24400</v>
      </c>
      <c r="O25" s="105">
        <f t="shared" si="1"/>
        <v>24400</v>
      </c>
      <c r="P25" s="105">
        <f t="shared" si="1"/>
        <v>24400</v>
      </c>
      <c r="Q25" s="105">
        <f t="shared" si="1"/>
        <v>24000</v>
      </c>
      <c r="R25" s="105">
        <f t="shared" si="1"/>
        <v>24000</v>
      </c>
      <c r="S25" s="105">
        <f t="shared" si="1"/>
        <v>25600</v>
      </c>
    </row>
  </sheetData>
  <mergeCells count="13">
    <mergeCell ref="I2:O2"/>
    <mergeCell ref="I1:O1"/>
    <mergeCell ref="I3:P3"/>
    <mergeCell ref="A21:A22"/>
    <mergeCell ref="B21:B22"/>
    <mergeCell ref="B1:E2"/>
    <mergeCell ref="A6:A7"/>
    <mergeCell ref="F21:F22"/>
    <mergeCell ref="H21:S21"/>
    <mergeCell ref="I4:P4"/>
    <mergeCell ref="G21:G22"/>
    <mergeCell ref="F6:G6"/>
    <mergeCell ref="B6:B7"/>
  </mergeCells>
  <phoneticPr fontId="0" type="noConversion"/>
  <pageMargins left="0.25" right="0.25" top="0.75" bottom="0.75" header="0.3" footer="0.3"/>
  <pageSetup paperSize="9" scale="49" orientation="landscape" horizontalDpi="4294967293" r:id="rId1"/>
  <headerFooter alignWithMargins="0">
    <oddHeader>&amp;L&amp;"-,полужирный"&amp;16&amp;K03-019Календарный план-график работ проекта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e__x043f__x0438__x0441__x0430__x043d__x0438__x0435_ xmlns="fd7b3247-f135-4469-8816-c621adb9e97c">Субсидии на осуществление мероприятитий по замене окон в муниципальных образовательных учреждениях Новосибирской области в 2012 году</_x041e__x043f__x0438__x0441__x0430__x043d__x0438__x0435_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338B4A64EF1A441BE04F839FDEC8B4F" ma:contentTypeVersion="3" ma:contentTypeDescription="Создание документа." ma:contentTypeScope="" ma:versionID="ca588e81519cc01afd1372562ef1d372">
  <xsd:schema xmlns:xsd="http://www.w3.org/2001/XMLSchema" xmlns:xs="http://www.w3.org/2001/XMLSchema" xmlns:p="http://schemas.microsoft.com/office/2006/metadata/properties" xmlns:ns1="http://schemas.microsoft.com/sharepoint/v3" xmlns:ns2="fd7b3247-f135-4469-8816-c621adb9e97c" targetNamespace="http://schemas.microsoft.com/office/2006/metadata/properties" ma:root="true" ma:fieldsID="d8e45bf06c3120d6751b71dc50316751" ns1:_="" ns2:_="">
    <xsd:import namespace="http://schemas.microsoft.com/sharepoint/v3"/>
    <xsd:import namespace="fd7b3247-f135-4469-8816-c621adb9e9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x041e__x043f__x0438__x0441__x0430__x043d__x0438__x0435_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b3247-f135-4469-8816-c621adb9e97c" elementFormDefault="qualified">
    <xsd:import namespace="http://schemas.microsoft.com/office/2006/documentManagement/types"/>
    <xsd:import namespace="http://schemas.microsoft.com/office/infopath/2007/PartnerControls"/>
    <xsd:element name="_x041e__x043f__x0438__x0441__x0430__x043d__x0438__x0435_" ma:index="10" ma:displayName="Описание" ma:internalName="_x041e__x043f__x0438__x0441__x0430__x043d__x0438__x0435_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4564DE-8875-486E-BB4C-2A0CCA822023}"/>
</file>

<file path=customXml/itemProps2.xml><?xml version="1.0" encoding="utf-8"?>
<ds:datastoreItem xmlns:ds="http://schemas.openxmlformats.org/officeDocument/2006/customXml" ds:itemID="{A57B78E5-F77C-4BB0-B986-09201AB2824B}"/>
</file>

<file path=customXml/itemProps3.xml><?xml version="1.0" encoding="utf-8"?>
<ds:datastoreItem xmlns:ds="http://schemas.openxmlformats.org/officeDocument/2006/customXml" ds:itemID="{117C451E-EF89-4BFC-A8B1-27EF77500A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Благоустройство общий</vt:lpstr>
      <vt:lpstr>Окна общий 2012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hp</dc:creator>
  <cp:lastModifiedBy>Панфилова Анастасия Сергеевна</cp:lastModifiedBy>
  <cp:lastPrinted>2012-02-17T08:35:58Z</cp:lastPrinted>
  <dcterms:created xsi:type="dcterms:W3CDTF">2011-04-05T04:30:01Z</dcterms:created>
  <dcterms:modified xsi:type="dcterms:W3CDTF">2012-02-17T08:36:25Z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0x0101005338B4A64EF1A441BE04F839FDEC8B4F</vt:lpwstr>
  </property>
</Properties>
</file>